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41" activeTab="0"/>
  </bookViews>
  <sheets>
    <sheet name="Tiempos Elbas" sheetId="1" r:id="rId1"/>
    <sheet name="Tiempos La Maria" sheetId="2" r:id="rId2"/>
    <sheet name="Tiempos Magdalena" sheetId="3" r:id="rId3"/>
    <sheet name="Tiempos Dona Luisa" sheetId="4" r:id="rId4"/>
    <sheet name="Tiempos Elbas 2" sheetId="5" r:id="rId5"/>
    <sheet name="Tiempos La Maria 2" sheetId="6" r:id="rId6"/>
    <sheet name="Tiempos Magdalena 2" sheetId="7" r:id="rId7"/>
    <sheet name="Tiempos Dona Luisa 2" sheetId="8" r:id="rId8"/>
    <sheet name="Tiempos Elbas 3" sheetId="9" r:id="rId9"/>
    <sheet name="Tiempos La Maria 3" sheetId="10" r:id="rId10"/>
    <sheet name="Tiempos Magdalena 3" sheetId="11" r:id="rId11"/>
    <sheet name="Tiempos Dona Luisa 3" sheetId="12" r:id="rId12"/>
    <sheet name="pre-pesadas" sheetId="13" r:id="rId13"/>
  </sheets>
  <definedNames>
    <definedName name="_xlnm.Print_Area" localSheetId="3">'Tiempos Dona Luisa'!$A$1:$S$52</definedName>
    <definedName name="_xlnm.Print_Area" localSheetId="7">'Tiempos Dona Luisa 2'!$A$1:$L$50</definedName>
    <definedName name="_xlnm.Print_Area" localSheetId="11">'Tiempos Dona Luisa 3'!$A$1:$U$52</definedName>
    <definedName name="_xlnm.Print_Area" localSheetId="0">'Tiempos Elbas'!$A$1:$S$55</definedName>
    <definedName name="_xlnm.Print_Area" localSheetId="4">'Tiempos Elbas 2'!$A$1:$L$50</definedName>
    <definedName name="_xlnm.Print_Area" localSheetId="8">'Tiempos Elbas 3'!$A$1:$U$52</definedName>
    <definedName name="_xlnm.Print_Area" localSheetId="1">'Tiempos La Maria'!$A$1:$S$52</definedName>
    <definedName name="_xlnm.Print_Area" localSheetId="5">'Tiempos La Maria 2'!$A$1:$L$50</definedName>
    <definedName name="_xlnm.Print_Area" localSheetId="9">'Tiempos La Maria 3'!$A$1:$U$52</definedName>
    <definedName name="_xlnm.Print_Area" localSheetId="2">'Tiempos Magdalena'!$A$1:$S$52</definedName>
    <definedName name="_xlnm.Print_Area" localSheetId="6">'Tiempos Magdalena 2'!$A$1:$L$50</definedName>
    <definedName name="_xlnm.Print_Area" localSheetId="10">'Tiempos Magdalena 3'!$A$1:$U$52</definedName>
  </definedNames>
  <calcPr fullCalcOnLoad="1"/>
</workbook>
</file>

<file path=xl/sharedStrings.xml><?xml version="1.0" encoding="utf-8"?>
<sst xmlns="http://schemas.openxmlformats.org/spreadsheetml/2006/main" count="449" uniqueCount="90">
  <si>
    <t>Racimo</t>
  </si>
  <si>
    <t>TIEMPO TOTAL</t>
  </si>
  <si>
    <t>seg</t>
  </si>
  <si>
    <t>ELEMENTOS</t>
  </si>
  <si>
    <t>FECHA:</t>
  </si>
  <si>
    <t>No. Observaciones</t>
  </si>
  <si>
    <t>Totales ( seg )</t>
  </si>
  <si>
    <t>T. promedio ( seg )</t>
  </si>
  <si>
    <t>T. mínimo ( seg )</t>
  </si>
  <si>
    <t>T. máximo ( seg )</t>
  </si>
  <si>
    <t>Elementos extraños</t>
  </si>
  <si>
    <t>Descripción</t>
  </si>
  <si>
    <t>LÍNEA:</t>
  </si>
  <si>
    <t>HOJA No:</t>
  </si>
  <si>
    <t>Nombre Observador:</t>
  </si>
  <si>
    <t>Ajuste Tiempo</t>
  </si>
  <si>
    <t>Tiempo Ajustado</t>
  </si>
  <si>
    <t>Llenar segunda fila con cajas</t>
  </si>
  <si>
    <t>Llenar tercera fila con cajas</t>
  </si>
  <si>
    <t>Llenar cuarta fila con cajas</t>
  </si>
  <si>
    <t>Llenar quinta fila con cajas</t>
  </si>
  <si>
    <t>Llenar sexta fila con cajas</t>
  </si>
  <si>
    <t>Colocar esquineros y primeras 6 filas de zunchos</t>
  </si>
  <si>
    <t>Llenar séptima fila con cajas</t>
  </si>
  <si>
    <t>Llenar octava fila con cajas</t>
  </si>
  <si>
    <t>Colocar séptima y octava fila de zunchos</t>
  </si>
  <si>
    <t>Colocar palet lleno dentro del contenedor</t>
  </si>
  <si>
    <t>Tapar 6 cajas pre-pesadas con zuncho</t>
  </si>
  <si>
    <t>PROCESOS:</t>
  </si>
  <si>
    <r>
      <t>Calificaci</t>
    </r>
    <r>
      <rPr>
        <sz val="10"/>
        <rFont val="Arial"/>
        <family val="2"/>
      </rPr>
      <t>ó</t>
    </r>
    <r>
      <rPr>
        <sz val="10"/>
        <rFont val="Arial"/>
        <family val="0"/>
      </rPr>
      <t>n de racimos + Cortado de gajos + Pesado de fruta + Armado de gajos</t>
    </r>
  </si>
  <si>
    <t>Retirar daipas</t>
  </si>
  <si>
    <t>Desmane de cuatro manos inferiores del racimo</t>
  </si>
  <si>
    <t>Desmane de cuatro manos superior del racimo</t>
  </si>
  <si>
    <t>Realizar gajos pequeños verificar y coregir peso</t>
  </si>
  <si>
    <t>Realizar gajos medianos verificar y corregir peso</t>
  </si>
  <si>
    <t>Realizar gajos grandes verificar y corregir peso</t>
  </si>
  <si>
    <t>Colocar 3 gajos pequeños en la fila de la bandeja</t>
  </si>
  <si>
    <t>Colocar 4 gajos medianos en la fila de la bandeja</t>
  </si>
  <si>
    <t>Colocar 3 gajos grandes en la fila de la bandeja</t>
  </si>
  <si>
    <t>Verificar y corregir peso de un gajo</t>
  </si>
  <si>
    <t>Fumigar con la brocha 10 gajos</t>
  </si>
  <si>
    <t>Enfundar un gajo</t>
  </si>
  <si>
    <t>Ligar un gajo</t>
  </si>
  <si>
    <t xml:space="preserve">Empaque de gajos </t>
  </si>
  <si>
    <t>Colocar código de embalador</t>
  </si>
  <si>
    <t>Llenar primera fila de gajos pequeños</t>
  </si>
  <si>
    <t>Llenar segunda fila de gajos medianos planos</t>
  </si>
  <si>
    <t>Llenar tercera fila de gajos curvos</t>
  </si>
  <si>
    <t>Llenar cuarta fila de gajos grandes planos</t>
  </si>
  <si>
    <t>Alistar puesto de trabajo</t>
  </si>
  <si>
    <r>
      <t>Paletizar cajas + armado de cart</t>
    </r>
    <r>
      <rPr>
        <sz val="10"/>
        <rFont val="Arial"/>
        <family val="2"/>
      </rPr>
      <t>ó</t>
    </r>
    <r>
      <rPr>
        <i/>
        <sz val="10"/>
        <rFont val="Arial"/>
        <family val="2"/>
      </rPr>
      <t>n</t>
    </r>
  </si>
  <si>
    <t>Llenar primera fila con cajas</t>
  </si>
  <si>
    <t>Colocar trazabilidad de palet</t>
  </si>
  <si>
    <t>Engomar fondo en plataforma</t>
  </si>
  <si>
    <t>Pegar fondo en máquina</t>
  </si>
  <si>
    <t>Colocar cartulina dentro de fondo y poner en riel</t>
  </si>
  <si>
    <t>Pre-pesada</t>
  </si>
  <si>
    <t>Tareas</t>
  </si>
  <si>
    <t>unidad</t>
  </si>
  <si>
    <t>Retiro de daipas</t>
  </si>
  <si>
    <t>Desmane de racimo superior</t>
  </si>
  <si>
    <t>Desmane de racimo inferior</t>
  </si>
  <si>
    <t>Corte de gajos pequeños</t>
  </si>
  <si>
    <t>Corte de gajos medianos</t>
  </si>
  <si>
    <t>Corte de gajos grandes</t>
  </si>
  <si>
    <t>Llenado de plato con fruta pequeña</t>
  </si>
  <si>
    <t>Llenado de plato con fruta mediana</t>
  </si>
  <si>
    <t>Llenado de plato con fruta grande</t>
  </si>
  <si>
    <t>Pesado de gajo</t>
  </si>
  <si>
    <t>Fumigar gajos</t>
  </si>
  <si>
    <t>Enfundar gajos</t>
  </si>
  <si>
    <t>Ligar gajos</t>
  </si>
  <si>
    <t>Empaque de cajas</t>
  </si>
  <si>
    <t>Paletizado de cajas</t>
  </si>
  <si>
    <t>Engomado de fondo</t>
  </si>
  <si>
    <t>Armar fondo y cartulina</t>
  </si>
  <si>
    <r>
      <t>Pegar fondo en m</t>
    </r>
    <r>
      <rPr>
        <sz val="10"/>
        <rFont val="Arial"/>
        <family val="2"/>
      </rPr>
      <t>á</t>
    </r>
    <r>
      <rPr>
        <sz val="10"/>
        <rFont val="Arial"/>
        <family val="0"/>
      </rPr>
      <t>quina</t>
    </r>
  </si>
  <si>
    <t>Elbas</t>
  </si>
  <si>
    <t>La María</t>
  </si>
  <si>
    <t>Magdalena</t>
  </si>
  <si>
    <t>Dona Luisa</t>
  </si>
  <si>
    <t>seg/racimo</t>
  </si>
  <si>
    <t>seg/mitad racimo</t>
  </si>
  <si>
    <t>seg/mano</t>
  </si>
  <si>
    <t>seg/fila bandeja</t>
  </si>
  <si>
    <t>seg/gajo</t>
  </si>
  <si>
    <t>seg/caja</t>
  </si>
  <si>
    <t>seg/palet</t>
  </si>
  <si>
    <t xml:space="preserve">FORMATOS Y REGISTRO DE TIEMPOS EN ELBAS PARA LA LÍNEA PRE-PESADA </t>
  </si>
  <si>
    <t>ANEXO 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</si>
</sst>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"/>
    <numFmt numFmtId="174" formatCode="0.000"/>
    <numFmt numFmtId="175" formatCode="0.0000"/>
    <numFmt numFmtId="176" formatCode="_(* #,##0.0_);_(* \(#,##0.0\);_(* &quot;-&quot;??_);_(@_)"/>
    <numFmt numFmtId="177" formatCode="_(* #,##0_);_(* \(#,##0\);_(* &quot;-&quot;??_);_(@_)"/>
    <numFmt numFmtId="178" formatCode="0.000000"/>
    <numFmt numFmtId="179" formatCode="0.00000"/>
    <numFmt numFmtId="180" formatCode="0.000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u val="single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5" fillId="2" borderId="0" xfId="0" applyFont="1" applyFill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5" fillId="2" borderId="0" xfId="0" applyFont="1" applyFill="1" applyBorder="1" applyAlignment="1">
      <alignment/>
    </xf>
    <xf numFmtId="2" fontId="4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173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0" fontId="0" fillId="2" borderId="1" xfId="19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2" fontId="0" fillId="2" borderId="0" xfId="0" applyNumberFormat="1" applyFill="1" applyAlignment="1">
      <alignment/>
    </xf>
    <xf numFmtId="0" fontId="6" fillId="0" borderId="1" xfId="0" applyFont="1" applyBorder="1" applyAlignment="1">
      <alignment/>
    </xf>
    <xf numFmtId="2" fontId="0" fillId="0" borderId="5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" fontId="0" fillId="2" borderId="1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/>
    </xf>
    <xf numFmtId="173" fontId="0" fillId="0" borderId="1" xfId="0" applyNumberFormat="1" applyFont="1" applyBorder="1" applyAlignment="1">
      <alignment/>
    </xf>
    <xf numFmtId="0" fontId="2" fillId="3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6" xfId="0" applyFill="1" applyBorder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8" xfId="0" applyFont="1" applyBorder="1" applyAlignment="1">
      <alignment horizontal="center" vertical="center" textRotation="90" wrapText="1"/>
    </xf>
    <xf numFmtId="0" fontId="0" fillId="0" borderId="9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view="pageBreakPreview" zoomScale="60" workbookViewId="0" topLeftCell="A3">
      <pane ySplit="10" topLeftCell="BM13" activePane="bottomLeft" state="frozen"/>
      <selection pane="topLeft" activeCell="A3" sqref="A3"/>
      <selection pane="bottomLeft" activeCell="R1" sqref="R1"/>
    </sheetView>
  </sheetViews>
  <sheetFormatPr defaultColWidth="9.140625" defaultRowHeight="12.75"/>
  <cols>
    <col min="1" max="1" width="10.421875" style="0" customWidth="1"/>
    <col min="2" max="2" width="7.8515625" style="0" bestFit="1" customWidth="1"/>
    <col min="3" max="17" width="5.421875" style="0" customWidth="1"/>
    <col min="18" max="18" width="38.8515625" style="0" customWidth="1"/>
    <col min="19" max="19" width="5.421875" style="0" customWidth="1"/>
  </cols>
  <sheetData>
    <row r="1" spans="1:19" ht="12.75">
      <c r="A1" s="4"/>
      <c r="B1" s="5" t="s">
        <v>4</v>
      </c>
      <c r="C1" s="4"/>
      <c r="D1" s="6"/>
      <c r="E1" s="6"/>
      <c r="F1" s="6"/>
      <c r="G1" s="6"/>
      <c r="H1" s="6"/>
      <c r="I1" s="6"/>
      <c r="J1" s="4"/>
      <c r="K1" s="5" t="s">
        <v>12</v>
      </c>
      <c r="L1" s="4"/>
      <c r="M1" s="4"/>
      <c r="N1" s="4"/>
      <c r="O1" s="6" t="s">
        <v>56</v>
      </c>
      <c r="P1" s="6"/>
      <c r="Q1" s="6"/>
      <c r="R1" s="4"/>
      <c r="S1" s="4"/>
    </row>
    <row r="2" spans="1:19" ht="12.75">
      <c r="A2" s="4"/>
      <c r="B2" s="5" t="s">
        <v>13</v>
      </c>
      <c r="C2" s="4"/>
      <c r="D2" s="16"/>
      <c r="E2" s="16"/>
      <c r="F2" s="16"/>
      <c r="G2" s="16"/>
      <c r="H2" s="16"/>
      <c r="I2" s="16"/>
      <c r="J2" s="4"/>
      <c r="K2" s="5" t="s">
        <v>14</v>
      </c>
      <c r="L2" s="4"/>
      <c r="M2" s="4"/>
      <c r="N2" s="4"/>
      <c r="O2" s="16"/>
      <c r="P2" s="16"/>
      <c r="Q2" s="16"/>
      <c r="R2" s="4"/>
      <c r="S2" s="4"/>
    </row>
    <row r="3" spans="1:19" ht="15.75">
      <c r="A3" s="4"/>
      <c r="B3" s="5"/>
      <c r="C3" s="4"/>
      <c r="D3" s="13"/>
      <c r="E3" s="13"/>
      <c r="F3" s="13"/>
      <c r="G3" s="4"/>
      <c r="H3" s="62"/>
      <c r="I3" s="4"/>
      <c r="J3" s="62"/>
      <c r="K3" s="62" t="s">
        <v>89</v>
      </c>
      <c r="L3" s="4"/>
      <c r="M3" s="4"/>
      <c r="N3" s="13"/>
      <c r="O3" s="13"/>
      <c r="P3" s="13"/>
      <c r="Q3" s="13"/>
      <c r="R3" s="4"/>
      <c r="S3" s="4"/>
    </row>
    <row r="4" spans="1:19" ht="15.75">
      <c r="A4" s="4"/>
      <c r="B4" s="5"/>
      <c r="C4" s="4"/>
      <c r="D4" s="13"/>
      <c r="E4" s="13"/>
      <c r="F4" s="13"/>
      <c r="G4" s="4"/>
      <c r="H4" s="62"/>
      <c r="I4" s="4"/>
      <c r="J4" s="62"/>
      <c r="K4" s="62"/>
      <c r="L4" s="4"/>
      <c r="M4" s="4"/>
      <c r="N4" s="13"/>
      <c r="O4" s="13"/>
      <c r="P4" s="13"/>
      <c r="Q4" s="13"/>
      <c r="R4" s="4"/>
      <c r="S4" s="4"/>
    </row>
    <row r="5" spans="1:19" ht="15.75">
      <c r="A5" s="4"/>
      <c r="B5" s="5"/>
      <c r="C5" s="4"/>
      <c r="D5" s="13"/>
      <c r="E5" s="5" t="s">
        <v>88</v>
      </c>
      <c r="F5" s="5"/>
      <c r="G5" s="5"/>
      <c r="H5" s="62"/>
      <c r="I5" s="4"/>
      <c r="J5" s="62"/>
      <c r="K5" s="62"/>
      <c r="L5" s="4"/>
      <c r="M5" s="4"/>
      <c r="N5" s="13"/>
      <c r="O5" s="13"/>
      <c r="P5" s="13"/>
      <c r="Q5" s="13"/>
      <c r="R5" s="4"/>
      <c r="S5" s="4"/>
    </row>
    <row r="6" spans="1:19" ht="15.75">
      <c r="A6" s="4"/>
      <c r="B6" s="5"/>
      <c r="C6" s="4"/>
      <c r="D6" s="13"/>
      <c r="E6" s="13"/>
      <c r="F6" s="13"/>
      <c r="G6" s="5"/>
      <c r="H6" s="62"/>
      <c r="I6" s="4"/>
      <c r="J6" s="62"/>
      <c r="K6" s="62"/>
      <c r="L6" s="4"/>
      <c r="M6" s="4"/>
      <c r="N6" s="13"/>
      <c r="O6" s="13"/>
      <c r="P6" s="13"/>
      <c r="Q6" s="13"/>
      <c r="R6" s="4"/>
      <c r="S6" s="4"/>
    </row>
    <row r="7" spans="1:19" ht="12.75">
      <c r="A7" s="4"/>
      <c r="B7" s="5" t="s">
        <v>4</v>
      </c>
      <c r="C7" s="4"/>
      <c r="D7" s="6"/>
      <c r="E7" s="6"/>
      <c r="F7" s="6"/>
      <c r="G7" s="6"/>
      <c r="H7" s="6"/>
      <c r="I7" s="6"/>
      <c r="J7" s="4"/>
      <c r="K7" s="5" t="s">
        <v>12</v>
      </c>
      <c r="L7" s="4"/>
      <c r="M7" s="4"/>
      <c r="N7" s="4"/>
      <c r="O7" s="6" t="s">
        <v>56</v>
      </c>
      <c r="P7" s="6"/>
      <c r="Q7" s="6"/>
      <c r="R7" s="4"/>
      <c r="S7" s="4"/>
    </row>
    <row r="8" spans="1:19" ht="12.75">
      <c r="A8" s="4"/>
      <c r="B8" s="5" t="s">
        <v>13</v>
      </c>
      <c r="C8" s="4"/>
      <c r="D8" s="7"/>
      <c r="E8" s="7"/>
      <c r="F8" s="7"/>
      <c r="G8" s="7"/>
      <c r="H8" s="7"/>
      <c r="I8" s="7"/>
      <c r="J8" s="4"/>
      <c r="K8" s="5" t="s">
        <v>14</v>
      </c>
      <c r="L8" s="4"/>
      <c r="M8" s="4"/>
      <c r="N8" s="4"/>
      <c r="O8" s="7"/>
      <c r="P8" s="7"/>
      <c r="Q8" s="7"/>
      <c r="R8" s="4"/>
      <c r="S8" s="4"/>
    </row>
    <row r="9" spans="1:19" ht="12.75">
      <c r="A9" s="4"/>
      <c r="B9" s="5" t="s">
        <v>28</v>
      </c>
      <c r="C9" s="4"/>
      <c r="D9" s="4" t="s">
        <v>29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2:19" ht="118.5" customHeight="1">
      <c r="B10" s="50" t="s">
        <v>3</v>
      </c>
      <c r="C10" s="44" t="s">
        <v>30</v>
      </c>
      <c r="D10" s="48" t="s">
        <v>1</v>
      </c>
      <c r="E10" s="44" t="s">
        <v>31</v>
      </c>
      <c r="F10" s="44" t="s">
        <v>32</v>
      </c>
      <c r="G10" s="44" t="s">
        <v>33</v>
      </c>
      <c r="H10" s="44" t="s">
        <v>34</v>
      </c>
      <c r="I10" s="44" t="s">
        <v>35</v>
      </c>
      <c r="J10" s="48" t="s">
        <v>1</v>
      </c>
      <c r="K10" s="44" t="s">
        <v>36</v>
      </c>
      <c r="L10" s="44" t="s">
        <v>37</v>
      </c>
      <c r="M10" s="44" t="s">
        <v>38</v>
      </c>
      <c r="N10" s="46" t="s">
        <v>39</v>
      </c>
      <c r="O10" s="44" t="s">
        <v>40</v>
      </c>
      <c r="P10" s="44" t="s">
        <v>41</v>
      </c>
      <c r="Q10" s="44" t="s">
        <v>42</v>
      </c>
      <c r="R10" s="4"/>
      <c r="S10" s="4"/>
    </row>
    <row r="11" spans="1:19" ht="12.75" customHeight="1">
      <c r="A11" s="4"/>
      <c r="B11" s="51"/>
      <c r="C11" s="45"/>
      <c r="D11" s="49"/>
      <c r="E11" s="45"/>
      <c r="F11" s="45"/>
      <c r="G11" s="45"/>
      <c r="H11" s="45"/>
      <c r="I11" s="45"/>
      <c r="J11" s="49"/>
      <c r="K11" s="45"/>
      <c r="L11" s="45"/>
      <c r="M11" s="45"/>
      <c r="N11" s="47"/>
      <c r="O11" s="45"/>
      <c r="P11" s="45"/>
      <c r="Q11" s="45"/>
      <c r="R11" s="43" t="s">
        <v>10</v>
      </c>
      <c r="S11" s="43"/>
    </row>
    <row r="12" spans="1:19" ht="12.75">
      <c r="A12" s="4"/>
      <c r="B12" s="1" t="s">
        <v>0</v>
      </c>
      <c r="C12" s="1">
        <v>1</v>
      </c>
      <c r="D12" s="1" t="s">
        <v>2</v>
      </c>
      <c r="E12" s="1">
        <v>1</v>
      </c>
      <c r="F12" s="1">
        <v>2</v>
      </c>
      <c r="G12" s="1">
        <v>3</v>
      </c>
      <c r="H12" s="1">
        <v>4</v>
      </c>
      <c r="I12" s="1">
        <v>5</v>
      </c>
      <c r="J12" s="1" t="s">
        <v>2</v>
      </c>
      <c r="K12" s="1">
        <v>1</v>
      </c>
      <c r="L12" s="1">
        <v>2</v>
      </c>
      <c r="M12" s="1">
        <v>3</v>
      </c>
      <c r="N12" s="1">
        <v>4</v>
      </c>
      <c r="O12" s="1">
        <v>1</v>
      </c>
      <c r="P12" s="1">
        <v>2</v>
      </c>
      <c r="Q12" s="1">
        <v>3</v>
      </c>
      <c r="R12" s="11" t="s">
        <v>11</v>
      </c>
      <c r="S12" s="11" t="s">
        <v>2</v>
      </c>
    </row>
    <row r="13" spans="1:19" ht="12.75">
      <c r="A13" s="4"/>
      <c r="B13" s="1">
        <v>1</v>
      </c>
      <c r="C13" s="20">
        <v>23.15</v>
      </c>
      <c r="D13" s="25">
        <f aca="true" t="shared" si="0" ref="D13:D27">SUM(C13)</f>
        <v>23.15</v>
      </c>
      <c r="E13" s="20">
        <v>10.2</v>
      </c>
      <c r="F13" s="20">
        <v>13.48</v>
      </c>
      <c r="G13" s="29">
        <v>9.23</v>
      </c>
      <c r="H13" s="20">
        <v>15.17</v>
      </c>
      <c r="I13" s="20">
        <v>19.27</v>
      </c>
      <c r="J13" s="25">
        <f aca="true" t="shared" si="1" ref="J13:J32">SUM(E13:I13)</f>
        <v>67.35</v>
      </c>
      <c r="K13" s="2">
        <v>6.15</v>
      </c>
      <c r="L13" s="2">
        <v>6.77</v>
      </c>
      <c r="M13" s="2">
        <v>6.31</v>
      </c>
      <c r="N13" s="25">
        <v>2.35</v>
      </c>
      <c r="O13" s="2">
        <v>8.15</v>
      </c>
      <c r="P13" s="20">
        <v>3.31</v>
      </c>
      <c r="Q13" s="20">
        <v>3.99</v>
      </c>
      <c r="R13" s="10"/>
      <c r="S13" s="10"/>
    </row>
    <row r="14" spans="1:19" ht="12.75">
      <c r="A14" s="4"/>
      <c r="B14" s="1">
        <f aca="true" t="shared" si="2" ref="B14:B47">B13+1</f>
        <v>2</v>
      </c>
      <c r="C14" s="20">
        <v>23.13</v>
      </c>
      <c r="D14" s="25">
        <f t="shared" si="0"/>
        <v>23.13</v>
      </c>
      <c r="E14" s="20">
        <v>9.6</v>
      </c>
      <c r="F14" s="20">
        <v>13.4</v>
      </c>
      <c r="G14" s="29">
        <v>9.17</v>
      </c>
      <c r="H14" s="20">
        <v>14.28</v>
      </c>
      <c r="I14" s="20">
        <v>18.05</v>
      </c>
      <c r="J14" s="25">
        <f t="shared" si="1"/>
        <v>64.5</v>
      </c>
      <c r="K14" s="2">
        <v>6.73</v>
      </c>
      <c r="L14" s="2">
        <v>6.84</v>
      </c>
      <c r="M14" s="2">
        <v>6.16</v>
      </c>
      <c r="N14" s="25">
        <v>2.21</v>
      </c>
      <c r="O14" s="2">
        <v>8.37</v>
      </c>
      <c r="P14" s="20">
        <v>3.46</v>
      </c>
      <c r="Q14" s="20">
        <v>4.01</v>
      </c>
      <c r="R14" s="10"/>
      <c r="S14" s="10"/>
    </row>
    <row r="15" spans="1:19" ht="12.75">
      <c r="A15" s="4"/>
      <c r="B15" s="1">
        <f t="shared" si="2"/>
        <v>3</v>
      </c>
      <c r="C15" s="20">
        <v>22.98</v>
      </c>
      <c r="D15" s="25">
        <f t="shared" si="0"/>
        <v>22.98</v>
      </c>
      <c r="E15" s="20">
        <v>10.45</v>
      </c>
      <c r="F15" s="20">
        <v>12.7</v>
      </c>
      <c r="G15" s="29">
        <v>9.27</v>
      </c>
      <c r="H15" s="20">
        <v>13.87</v>
      </c>
      <c r="I15" s="20">
        <v>18.35</v>
      </c>
      <c r="J15" s="25">
        <f t="shared" si="1"/>
        <v>64.64</v>
      </c>
      <c r="K15" s="2">
        <v>6.54</v>
      </c>
      <c r="L15" s="2">
        <v>7.12</v>
      </c>
      <c r="M15" s="2">
        <v>6.73</v>
      </c>
      <c r="N15" s="25">
        <v>2.15</v>
      </c>
      <c r="O15" s="2">
        <v>8.25</v>
      </c>
      <c r="P15" s="20">
        <v>3.75</v>
      </c>
      <c r="Q15" s="20">
        <v>4.23</v>
      </c>
      <c r="R15" s="2"/>
      <c r="S15" s="2"/>
    </row>
    <row r="16" spans="1:19" ht="12.75">
      <c r="A16" s="4"/>
      <c r="B16" s="1">
        <f t="shared" si="2"/>
        <v>4</v>
      </c>
      <c r="C16" s="20">
        <v>23.33</v>
      </c>
      <c r="D16" s="25">
        <f t="shared" si="0"/>
        <v>23.33</v>
      </c>
      <c r="E16" s="20">
        <v>9.87</v>
      </c>
      <c r="F16" s="20">
        <v>12.55</v>
      </c>
      <c r="G16" s="29">
        <v>10.82</v>
      </c>
      <c r="H16" s="20">
        <v>14.26</v>
      </c>
      <c r="I16" s="20">
        <v>18.28</v>
      </c>
      <c r="J16" s="25">
        <f t="shared" si="1"/>
        <v>65.78</v>
      </c>
      <c r="K16" s="2">
        <v>6.72</v>
      </c>
      <c r="L16" s="2">
        <v>7.23</v>
      </c>
      <c r="M16" s="2">
        <v>6.58</v>
      </c>
      <c r="N16" s="25">
        <v>2.48</v>
      </c>
      <c r="O16" s="2">
        <v>7.31</v>
      </c>
      <c r="P16" s="20">
        <v>2.97</v>
      </c>
      <c r="Q16" s="20">
        <v>4.16</v>
      </c>
      <c r="R16" s="2"/>
      <c r="S16" s="2"/>
    </row>
    <row r="17" spans="1:19" ht="12.75">
      <c r="A17" s="4"/>
      <c r="B17" s="1">
        <f t="shared" si="2"/>
        <v>5</v>
      </c>
      <c r="C17" s="20">
        <v>22.63</v>
      </c>
      <c r="D17" s="25">
        <f t="shared" si="0"/>
        <v>22.63</v>
      </c>
      <c r="E17" s="20">
        <v>9.47</v>
      </c>
      <c r="F17" s="20">
        <v>14.3</v>
      </c>
      <c r="G17" s="29">
        <v>9.57</v>
      </c>
      <c r="H17" s="20">
        <v>14.71</v>
      </c>
      <c r="I17" s="20">
        <v>17.46</v>
      </c>
      <c r="J17" s="25">
        <f t="shared" si="1"/>
        <v>65.51</v>
      </c>
      <c r="K17" s="2">
        <v>7.13</v>
      </c>
      <c r="L17" s="2">
        <v>7.31</v>
      </c>
      <c r="M17" s="2">
        <v>6.44</v>
      </c>
      <c r="N17" s="25">
        <v>2.18</v>
      </c>
      <c r="O17" s="2">
        <v>8.43</v>
      </c>
      <c r="P17" s="20">
        <v>2.62</v>
      </c>
      <c r="Q17" s="20">
        <v>3.96</v>
      </c>
      <c r="R17" s="2"/>
      <c r="S17" s="2"/>
    </row>
    <row r="18" spans="1:19" ht="12.75">
      <c r="A18" s="4"/>
      <c r="B18" s="1">
        <f t="shared" si="2"/>
        <v>6</v>
      </c>
      <c r="C18" s="20">
        <v>24.44</v>
      </c>
      <c r="D18" s="25">
        <f t="shared" si="0"/>
        <v>24.44</v>
      </c>
      <c r="E18" s="20">
        <v>9.64</v>
      </c>
      <c r="F18" s="20">
        <v>14.59</v>
      </c>
      <c r="G18" s="29">
        <v>10.84</v>
      </c>
      <c r="H18" s="20">
        <v>12.84</v>
      </c>
      <c r="I18" s="20">
        <v>19.52</v>
      </c>
      <c r="J18" s="25">
        <f t="shared" si="1"/>
        <v>67.42999999999999</v>
      </c>
      <c r="K18" s="2">
        <v>6.66</v>
      </c>
      <c r="L18" s="2">
        <v>6.78</v>
      </c>
      <c r="M18" s="2">
        <v>6.834</v>
      </c>
      <c r="N18" s="25">
        <v>2.23</v>
      </c>
      <c r="O18" s="2">
        <v>10.39</v>
      </c>
      <c r="P18" s="20">
        <v>3.35</v>
      </c>
      <c r="Q18" s="20">
        <v>3.71</v>
      </c>
      <c r="R18" s="2"/>
      <c r="S18" s="2"/>
    </row>
    <row r="19" spans="1:19" ht="12.75">
      <c r="A19" s="4"/>
      <c r="B19" s="1">
        <f t="shared" si="2"/>
        <v>7</v>
      </c>
      <c r="C19" s="20">
        <v>22.9</v>
      </c>
      <c r="D19" s="25">
        <f t="shared" si="0"/>
        <v>22.9</v>
      </c>
      <c r="E19" s="20">
        <v>10.78</v>
      </c>
      <c r="F19" s="20">
        <v>13.97</v>
      </c>
      <c r="G19" s="30">
        <v>10.78</v>
      </c>
      <c r="H19" s="20">
        <v>13.79</v>
      </c>
      <c r="I19" s="20">
        <v>18.57</v>
      </c>
      <c r="J19" s="25">
        <f t="shared" si="1"/>
        <v>67.89</v>
      </c>
      <c r="K19" s="2">
        <v>6.71</v>
      </c>
      <c r="L19" s="2">
        <v>7.12</v>
      </c>
      <c r="M19" s="2">
        <v>6.92</v>
      </c>
      <c r="N19" s="25">
        <v>2.34</v>
      </c>
      <c r="O19" s="2">
        <v>8.29</v>
      </c>
      <c r="P19" s="20">
        <v>3.82</v>
      </c>
      <c r="Q19" s="20">
        <v>4.13</v>
      </c>
      <c r="R19" s="2"/>
      <c r="S19" s="2"/>
    </row>
    <row r="20" spans="1:19" ht="12.75">
      <c r="A20" s="4"/>
      <c r="B20" s="1">
        <f t="shared" si="2"/>
        <v>8</v>
      </c>
      <c r="C20" s="20">
        <v>23.27</v>
      </c>
      <c r="D20" s="25">
        <f t="shared" si="0"/>
        <v>23.27</v>
      </c>
      <c r="E20" s="20">
        <v>10.25</v>
      </c>
      <c r="F20" s="20">
        <v>14.95</v>
      </c>
      <c r="G20" s="29">
        <v>11.17</v>
      </c>
      <c r="H20" s="20">
        <v>14.47</v>
      </c>
      <c r="I20" s="20">
        <v>17.86</v>
      </c>
      <c r="J20" s="25">
        <f t="shared" si="1"/>
        <v>68.69999999999999</v>
      </c>
      <c r="K20" s="2">
        <v>6.58</v>
      </c>
      <c r="L20" s="2">
        <v>7.31</v>
      </c>
      <c r="M20" s="2">
        <v>6.72</v>
      </c>
      <c r="N20" s="25">
        <v>2.2</v>
      </c>
      <c r="O20" s="2">
        <v>8.72</v>
      </c>
      <c r="P20" s="20">
        <v>3.47</v>
      </c>
      <c r="Q20" s="20">
        <v>3.81</v>
      </c>
      <c r="R20" s="2"/>
      <c r="S20" s="2"/>
    </row>
    <row r="21" spans="1:19" ht="12.75">
      <c r="A21" s="4"/>
      <c r="B21" s="1">
        <f t="shared" si="2"/>
        <v>9</v>
      </c>
      <c r="C21" s="20">
        <v>23.82</v>
      </c>
      <c r="D21" s="25">
        <f t="shared" si="0"/>
        <v>23.82</v>
      </c>
      <c r="E21" s="20">
        <v>10.23</v>
      </c>
      <c r="F21" s="20">
        <v>13.59</v>
      </c>
      <c r="G21" s="29">
        <v>11.06</v>
      </c>
      <c r="H21" s="20">
        <v>13.83</v>
      </c>
      <c r="I21" s="20">
        <v>18.37</v>
      </c>
      <c r="J21" s="25">
        <f t="shared" si="1"/>
        <v>67.08</v>
      </c>
      <c r="K21" s="2">
        <v>6.68</v>
      </c>
      <c r="L21" s="2">
        <v>6.81</v>
      </c>
      <c r="M21" s="2">
        <v>6.5</v>
      </c>
      <c r="N21" s="25">
        <v>2.51</v>
      </c>
      <c r="O21" s="2">
        <v>8.36</v>
      </c>
      <c r="P21" s="20">
        <v>2.8</v>
      </c>
      <c r="Q21" s="20">
        <v>4.31</v>
      </c>
      <c r="R21" s="2"/>
      <c r="S21" s="2"/>
    </row>
    <row r="22" spans="1:19" ht="12.75">
      <c r="A22" s="4"/>
      <c r="B22" s="1">
        <f t="shared" si="2"/>
        <v>10</v>
      </c>
      <c r="C22" s="20">
        <v>24.61</v>
      </c>
      <c r="D22" s="25">
        <f t="shared" si="0"/>
        <v>24.61</v>
      </c>
      <c r="E22" s="20">
        <v>9.75</v>
      </c>
      <c r="F22" s="20">
        <v>13</v>
      </c>
      <c r="G22" s="29">
        <v>9.86</v>
      </c>
      <c r="H22" s="20">
        <v>13.58</v>
      </c>
      <c r="I22" s="20">
        <v>18.75</v>
      </c>
      <c r="J22" s="25">
        <f t="shared" si="1"/>
        <v>64.94</v>
      </c>
      <c r="K22" s="2">
        <v>6.84</v>
      </c>
      <c r="L22" s="2">
        <v>6.72</v>
      </c>
      <c r="M22" s="2">
        <v>6.61</v>
      </c>
      <c r="N22" s="25">
        <v>2.17</v>
      </c>
      <c r="O22" s="2">
        <v>7.79</v>
      </c>
      <c r="P22" s="20">
        <v>3.27</v>
      </c>
      <c r="Q22" s="20">
        <v>4.46</v>
      </c>
      <c r="R22" s="2"/>
      <c r="S22" s="2"/>
    </row>
    <row r="23" spans="1:19" ht="12.75">
      <c r="A23" s="4"/>
      <c r="B23" s="1">
        <f t="shared" si="2"/>
        <v>11</v>
      </c>
      <c r="C23" s="20">
        <v>23.48</v>
      </c>
      <c r="D23" s="25">
        <f t="shared" si="0"/>
        <v>23.48</v>
      </c>
      <c r="E23" s="20">
        <v>10.63</v>
      </c>
      <c r="F23" s="20">
        <v>13.5</v>
      </c>
      <c r="G23" s="29">
        <v>10.15</v>
      </c>
      <c r="H23" s="20">
        <v>14.27</v>
      </c>
      <c r="I23" s="20">
        <v>19.26</v>
      </c>
      <c r="J23" s="25">
        <f t="shared" si="1"/>
        <v>67.81</v>
      </c>
      <c r="K23" s="2">
        <v>6.92</v>
      </c>
      <c r="L23" s="2">
        <v>6.81</v>
      </c>
      <c r="M23" s="2">
        <v>7.15</v>
      </c>
      <c r="N23" s="25">
        <v>1.98</v>
      </c>
      <c r="O23" s="2">
        <v>8.51</v>
      </c>
      <c r="P23" s="20">
        <v>3.71</v>
      </c>
      <c r="Q23" s="20">
        <v>3.92</v>
      </c>
      <c r="R23" s="2"/>
      <c r="S23" s="2"/>
    </row>
    <row r="24" spans="1:19" ht="12.75">
      <c r="A24" s="4"/>
      <c r="B24" s="1">
        <f t="shared" si="2"/>
        <v>12</v>
      </c>
      <c r="C24" s="20">
        <v>23.55</v>
      </c>
      <c r="D24" s="25">
        <f t="shared" si="0"/>
        <v>23.55</v>
      </c>
      <c r="E24" s="20">
        <v>11.15</v>
      </c>
      <c r="F24" s="20">
        <v>13.08</v>
      </c>
      <c r="G24" s="29">
        <v>11.76</v>
      </c>
      <c r="H24" s="20">
        <v>12.78</v>
      </c>
      <c r="I24" s="20">
        <v>18.47</v>
      </c>
      <c r="J24" s="25">
        <f t="shared" si="1"/>
        <v>67.24000000000001</v>
      </c>
      <c r="K24" s="2">
        <v>6.99</v>
      </c>
      <c r="L24" s="2">
        <v>7.23</v>
      </c>
      <c r="M24" s="2">
        <v>6.35</v>
      </c>
      <c r="N24" s="25">
        <v>2.37</v>
      </c>
      <c r="O24" s="2">
        <v>7.37</v>
      </c>
      <c r="P24" s="20">
        <v>2.94</v>
      </c>
      <c r="Q24" s="20">
        <v>4.27</v>
      </c>
      <c r="R24" s="2"/>
      <c r="S24" s="2"/>
    </row>
    <row r="25" spans="1:19" ht="12.75">
      <c r="A25" s="4"/>
      <c r="B25" s="1">
        <f t="shared" si="2"/>
        <v>13</v>
      </c>
      <c r="C25" s="20">
        <v>24.99</v>
      </c>
      <c r="D25" s="25">
        <f t="shared" si="0"/>
        <v>24.99</v>
      </c>
      <c r="E25" s="20">
        <v>10.47</v>
      </c>
      <c r="F25" s="20">
        <v>12.97</v>
      </c>
      <c r="G25" s="29">
        <v>11.78</v>
      </c>
      <c r="H25" s="20">
        <v>14.67</v>
      </c>
      <c r="I25" s="20">
        <v>17.87</v>
      </c>
      <c r="J25" s="25">
        <f t="shared" si="1"/>
        <v>67.76</v>
      </c>
      <c r="K25" s="2">
        <v>6.41</v>
      </c>
      <c r="L25" s="2">
        <v>7.35</v>
      </c>
      <c r="M25" s="2">
        <v>6.71</v>
      </c>
      <c r="N25" s="25">
        <v>2.46</v>
      </c>
      <c r="O25" s="2">
        <v>8.82</v>
      </c>
      <c r="P25" s="20">
        <v>2.71</v>
      </c>
      <c r="Q25" s="20">
        <v>3.7</v>
      </c>
      <c r="R25" s="2"/>
      <c r="S25" s="2"/>
    </row>
    <row r="26" spans="1:19" ht="12.75">
      <c r="A26" s="4"/>
      <c r="B26" s="1">
        <f t="shared" si="2"/>
        <v>14</v>
      </c>
      <c r="C26" s="20">
        <v>23.08</v>
      </c>
      <c r="D26" s="25">
        <f t="shared" si="0"/>
        <v>23.08</v>
      </c>
      <c r="E26" s="20">
        <v>9.78</v>
      </c>
      <c r="F26" s="20">
        <v>13.51</v>
      </c>
      <c r="G26" s="29">
        <v>9.99</v>
      </c>
      <c r="H26" s="20">
        <v>14.53</v>
      </c>
      <c r="I26" s="20">
        <v>18.42</v>
      </c>
      <c r="J26" s="25">
        <f t="shared" si="1"/>
        <v>66.23</v>
      </c>
      <c r="K26" s="2">
        <v>6.37</v>
      </c>
      <c r="L26" s="2">
        <v>7.27</v>
      </c>
      <c r="M26" s="2">
        <v>6.41</v>
      </c>
      <c r="N26" s="25">
        <v>2.68</v>
      </c>
      <c r="O26" s="2">
        <v>8.52</v>
      </c>
      <c r="P26" s="20">
        <v>3.14</v>
      </c>
      <c r="Q26" s="20">
        <v>4.51</v>
      </c>
      <c r="R26" s="2"/>
      <c r="S26" s="2"/>
    </row>
    <row r="27" spans="1:19" ht="12.75">
      <c r="A27" s="4"/>
      <c r="B27" s="1">
        <f t="shared" si="2"/>
        <v>15</v>
      </c>
      <c r="C27" s="20">
        <v>25.01</v>
      </c>
      <c r="D27" s="25">
        <f t="shared" si="0"/>
        <v>25.01</v>
      </c>
      <c r="E27" s="20">
        <v>10.36</v>
      </c>
      <c r="F27" s="20">
        <v>13.68</v>
      </c>
      <c r="G27" s="29">
        <v>11.23</v>
      </c>
      <c r="H27" s="20">
        <v>14.47</v>
      </c>
      <c r="I27" s="20">
        <v>19.26</v>
      </c>
      <c r="J27" s="25">
        <f t="shared" si="1"/>
        <v>69</v>
      </c>
      <c r="K27" s="2">
        <v>7.23</v>
      </c>
      <c r="L27" s="2">
        <v>6.92</v>
      </c>
      <c r="M27" s="2">
        <v>7.31</v>
      </c>
      <c r="N27" s="25">
        <v>2.57</v>
      </c>
      <c r="O27" s="2">
        <v>8.81</v>
      </c>
      <c r="P27" s="20">
        <v>3.61</v>
      </c>
      <c r="Q27" s="20">
        <v>3.72</v>
      </c>
      <c r="R27" s="2"/>
      <c r="S27" s="2"/>
    </row>
    <row r="28" spans="1:19" ht="12.75">
      <c r="A28" s="4"/>
      <c r="B28" s="1">
        <f t="shared" si="2"/>
        <v>16</v>
      </c>
      <c r="C28" s="2"/>
      <c r="D28" s="19"/>
      <c r="E28" s="20">
        <v>10.57</v>
      </c>
      <c r="F28" s="20">
        <v>14</v>
      </c>
      <c r="G28" s="29">
        <v>12.47</v>
      </c>
      <c r="H28" s="20">
        <v>14.37</v>
      </c>
      <c r="I28" s="20">
        <v>18.57</v>
      </c>
      <c r="J28" s="25">
        <f t="shared" si="1"/>
        <v>69.97999999999999</v>
      </c>
      <c r="K28" s="2">
        <v>6.41</v>
      </c>
      <c r="L28" s="2">
        <v>6.84</v>
      </c>
      <c r="M28" s="2">
        <v>7.34</v>
      </c>
      <c r="N28" s="25">
        <v>2.41</v>
      </c>
      <c r="O28" s="2">
        <v>8.95</v>
      </c>
      <c r="P28" s="20">
        <v>3.85</v>
      </c>
      <c r="Q28" s="20">
        <v>4.23</v>
      </c>
      <c r="R28" s="2"/>
      <c r="S28" s="2"/>
    </row>
    <row r="29" spans="1:19" ht="12.75">
      <c r="A29" s="4"/>
      <c r="B29" s="1">
        <f t="shared" si="2"/>
        <v>17</v>
      </c>
      <c r="C29" s="2"/>
      <c r="D29" s="19"/>
      <c r="E29" s="20">
        <v>9.24</v>
      </c>
      <c r="F29" s="20">
        <v>13.87</v>
      </c>
      <c r="G29" s="29">
        <v>12.17</v>
      </c>
      <c r="H29" s="20">
        <v>13.84</v>
      </c>
      <c r="I29" s="20">
        <v>18.43</v>
      </c>
      <c r="J29" s="25">
        <f t="shared" si="1"/>
        <v>67.55000000000001</v>
      </c>
      <c r="K29" s="2">
        <v>6.28</v>
      </c>
      <c r="L29" s="2">
        <v>7.13</v>
      </c>
      <c r="M29" s="2">
        <v>6.87</v>
      </c>
      <c r="N29" s="25">
        <v>2.73</v>
      </c>
      <c r="O29" s="2">
        <v>8.72</v>
      </c>
      <c r="P29" s="20">
        <v>3.16</v>
      </c>
      <c r="Q29" s="20">
        <v>4.69</v>
      </c>
      <c r="R29" s="2"/>
      <c r="S29" s="2"/>
    </row>
    <row r="30" spans="1:19" ht="12.75">
      <c r="A30" s="4"/>
      <c r="B30" s="1">
        <f t="shared" si="2"/>
        <v>18</v>
      </c>
      <c r="C30" s="2"/>
      <c r="D30" s="19"/>
      <c r="E30" s="20">
        <v>10.28</v>
      </c>
      <c r="F30" s="20">
        <v>13.78</v>
      </c>
      <c r="G30" s="29">
        <v>11.74</v>
      </c>
      <c r="H30" s="20">
        <v>14.25</v>
      </c>
      <c r="I30" s="20">
        <v>18.46</v>
      </c>
      <c r="J30" s="25">
        <f t="shared" si="1"/>
        <v>68.50999999999999</v>
      </c>
      <c r="K30" s="2">
        <v>7.17</v>
      </c>
      <c r="L30" s="2">
        <v>6.93</v>
      </c>
      <c r="M30" s="2">
        <v>6.99</v>
      </c>
      <c r="N30" s="25">
        <v>2.62</v>
      </c>
      <c r="O30" s="2">
        <v>9.37</v>
      </c>
      <c r="P30" s="20">
        <v>3.78</v>
      </c>
      <c r="Q30" s="20">
        <v>3.61</v>
      </c>
      <c r="R30" s="2"/>
      <c r="S30" s="2"/>
    </row>
    <row r="31" spans="1:19" ht="12.75">
      <c r="A31" s="4"/>
      <c r="B31" s="1">
        <f t="shared" si="2"/>
        <v>19</v>
      </c>
      <c r="C31" s="2"/>
      <c r="D31" s="19"/>
      <c r="E31" s="20">
        <v>11.46</v>
      </c>
      <c r="F31" s="20">
        <v>13.58</v>
      </c>
      <c r="G31" s="29">
        <v>10.39</v>
      </c>
      <c r="H31" s="20">
        <v>13.76</v>
      </c>
      <c r="I31" s="20">
        <v>18.59</v>
      </c>
      <c r="J31" s="25">
        <f t="shared" si="1"/>
        <v>67.78</v>
      </c>
      <c r="K31" s="2">
        <v>6.94</v>
      </c>
      <c r="L31" s="2">
        <v>7.11</v>
      </c>
      <c r="M31" s="2">
        <v>7.15</v>
      </c>
      <c r="N31" s="25">
        <v>2.35</v>
      </c>
      <c r="O31" s="2">
        <v>9.02</v>
      </c>
      <c r="P31" s="20">
        <v>2.56</v>
      </c>
      <c r="Q31" s="20">
        <v>4.45</v>
      </c>
      <c r="R31" s="2"/>
      <c r="S31" s="2"/>
    </row>
    <row r="32" spans="1:19" ht="12.75">
      <c r="A32" s="4"/>
      <c r="B32" s="1">
        <f t="shared" si="2"/>
        <v>20</v>
      </c>
      <c r="C32" s="2"/>
      <c r="D32" s="19"/>
      <c r="E32" s="20">
        <v>11.34</v>
      </c>
      <c r="F32" s="20">
        <v>13.61</v>
      </c>
      <c r="G32" s="29">
        <v>12.83</v>
      </c>
      <c r="H32" s="20">
        <v>14.43</v>
      </c>
      <c r="I32" s="20">
        <v>17.93</v>
      </c>
      <c r="J32" s="25">
        <f t="shared" si="1"/>
        <v>70.14</v>
      </c>
      <c r="K32" s="2">
        <v>6.83</v>
      </c>
      <c r="L32" s="2">
        <v>7.52</v>
      </c>
      <c r="M32" s="2">
        <v>6.37</v>
      </c>
      <c r="N32" s="25">
        <v>2.61</v>
      </c>
      <c r="O32" s="2">
        <v>8.14</v>
      </c>
      <c r="P32" s="20">
        <v>2.81</v>
      </c>
      <c r="Q32" s="20">
        <v>3.73</v>
      </c>
      <c r="R32" s="2"/>
      <c r="S32" s="2"/>
    </row>
    <row r="33" spans="1:19" ht="12.75">
      <c r="A33" s="4"/>
      <c r="B33" s="1">
        <f t="shared" si="2"/>
        <v>21</v>
      </c>
      <c r="C33" s="2"/>
      <c r="D33" s="19"/>
      <c r="E33" s="20">
        <v>10.51</v>
      </c>
      <c r="F33" s="20">
        <v>12.97</v>
      </c>
      <c r="G33" s="31"/>
      <c r="H33" s="2"/>
      <c r="I33" s="2"/>
      <c r="J33" s="19"/>
      <c r="K33" s="2">
        <v>6.52</v>
      </c>
      <c r="L33" s="2">
        <v>7.61</v>
      </c>
      <c r="M33" s="2">
        <v>6.84</v>
      </c>
      <c r="N33" s="25">
        <v>2.49</v>
      </c>
      <c r="O33" s="2">
        <v>8.37</v>
      </c>
      <c r="P33" s="20">
        <v>2.71</v>
      </c>
      <c r="Q33" s="20">
        <v>4.33</v>
      </c>
      <c r="R33" s="2"/>
      <c r="S33" s="2"/>
    </row>
    <row r="34" spans="1:19" ht="12.75">
      <c r="A34" s="4"/>
      <c r="B34" s="1">
        <f t="shared" si="2"/>
        <v>22</v>
      </c>
      <c r="C34" s="2"/>
      <c r="D34" s="19"/>
      <c r="E34" s="20">
        <v>10.24</v>
      </c>
      <c r="F34" s="20">
        <v>13.66</v>
      </c>
      <c r="G34" s="2"/>
      <c r="H34" s="2"/>
      <c r="I34" s="2"/>
      <c r="J34" s="19"/>
      <c r="K34" s="2">
        <v>6.49</v>
      </c>
      <c r="L34" s="2">
        <v>7.35</v>
      </c>
      <c r="M34" s="2">
        <v>6.62</v>
      </c>
      <c r="N34" s="25">
        <v>2.2</v>
      </c>
      <c r="O34" s="2">
        <v>8.57</v>
      </c>
      <c r="P34" s="20">
        <v>3.61</v>
      </c>
      <c r="Q34" s="20">
        <v>3.67</v>
      </c>
      <c r="R34" s="2"/>
      <c r="S34" s="2"/>
    </row>
    <row r="35" spans="1:19" ht="12.75">
      <c r="A35" s="4"/>
      <c r="B35" s="1">
        <f t="shared" si="2"/>
        <v>23</v>
      </c>
      <c r="C35" s="2"/>
      <c r="D35" s="19"/>
      <c r="E35" s="20">
        <v>10.37</v>
      </c>
      <c r="F35" s="20">
        <v>13.62</v>
      </c>
      <c r="G35" s="20"/>
      <c r="H35" s="2"/>
      <c r="I35" s="2"/>
      <c r="J35" s="19"/>
      <c r="K35" s="2">
        <v>6.55</v>
      </c>
      <c r="L35" s="2">
        <v>7.47</v>
      </c>
      <c r="M35" s="2">
        <v>6.91</v>
      </c>
      <c r="N35" s="25">
        <v>1.84</v>
      </c>
      <c r="O35" s="2">
        <v>9.02</v>
      </c>
      <c r="P35" s="20">
        <v>2.68</v>
      </c>
      <c r="Q35" s="20">
        <v>3.72</v>
      </c>
      <c r="R35" s="2"/>
      <c r="S35" s="2"/>
    </row>
    <row r="36" spans="1:19" ht="12.75">
      <c r="A36" s="4"/>
      <c r="B36" s="1">
        <f t="shared" si="2"/>
        <v>24</v>
      </c>
      <c r="C36" s="2"/>
      <c r="D36" s="19"/>
      <c r="E36" s="20">
        <v>9.65</v>
      </c>
      <c r="F36" s="20">
        <v>13.83</v>
      </c>
      <c r="G36" s="20"/>
      <c r="H36" s="2"/>
      <c r="I36" s="2"/>
      <c r="J36" s="19"/>
      <c r="K36" s="2">
        <v>6.81</v>
      </c>
      <c r="L36" s="2">
        <v>7.89</v>
      </c>
      <c r="M36" s="2">
        <v>7.25</v>
      </c>
      <c r="N36" s="25">
        <v>2.04</v>
      </c>
      <c r="O36" s="2">
        <v>8.25</v>
      </c>
      <c r="P36" s="20">
        <v>2.38</v>
      </c>
      <c r="Q36" s="20">
        <v>3.51</v>
      </c>
      <c r="R36" s="2"/>
      <c r="S36" s="2"/>
    </row>
    <row r="37" spans="1:19" ht="12.75">
      <c r="A37" s="4"/>
      <c r="B37" s="1">
        <f t="shared" si="2"/>
        <v>25</v>
      </c>
      <c r="C37" s="2"/>
      <c r="D37" s="19"/>
      <c r="E37" s="20">
        <v>9.66</v>
      </c>
      <c r="F37" s="20">
        <v>14.89</v>
      </c>
      <c r="G37" s="28"/>
      <c r="H37" s="2"/>
      <c r="I37" s="2"/>
      <c r="J37" s="19"/>
      <c r="K37" s="2">
        <v>6.15</v>
      </c>
      <c r="L37" s="2">
        <v>7.42</v>
      </c>
      <c r="M37" s="2">
        <v>6.57</v>
      </c>
      <c r="N37" s="25">
        <v>2.25</v>
      </c>
      <c r="O37" s="2">
        <v>8.46</v>
      </c>
      <c r="P37" s="20">
        <v>2.46</v>
      </c>
      <c r="Q37" s="20">
        <v>4.23</v>
      </c>
      <c r="R37" s="2"/>
      <c r="S37" s="2"/>
    </row>
    <row r="38" spans="1:19" ht="12.75">
      <c r="A38" s="4"/>
      <c r="B38" s="1">
        <f t="shared" si="2"/>
        <v>26</v>
      </c>
      <c r="C38" s="2"/>
      <c r="D38" s="19"/>
      <c r="E38" s="2"/>
      <c r="F38" s="2"/>
      <c r="G38" s="2"/>
      <c r="H38" s="2"/>
      <c r="I38" s="2"/>
      <c r="J38" s="19"/>
      <c r="K38" s="2"/>
      <c r="L38" s="2"/>
      <c r="M38" s="2"/>
      <c r="N38" s="25">
        <v>2.41</v>
      </c>
      <c r="O38" s="2"/>
      <c r="P38" s="2">
        <v>2.81</v>
      </c>
      <c r="Q38" s="20">
        <v>4.81</v>
      </c>
      <c r="R38" s="2"/>
      <c r="S38" s="2"/>
    </row>
    <row r="39" spans="1:19" ht="12.75">
      <c r="A39" s="4"/>
      <c r="B39" s="1">
        <f t="shared" si="2"/>
        <v>27</v>
      </c>
      <c r="C39" s="2"/>
      <c r="D39" s="19"/>
      <c r="E39" s="2"/>
      <c r="F39" s="2"/>
      <c r="G39" s="2"/>
      <c r="H39" s="2"/>
      <c r="I39" s="2"/>
      <c r="J39" s="19"/>
      <c r="K39" s="2"/>
      <c r="L39" s="2"/>
      <c r="M39" s="2"/>
      <c r="N39" s="25">
        <v>2.57</v>
      </c>
      <c r="O39" s="2"/>
      <c r="P39" s="2">
        <v>2.75</v>
      </c>
      <c r="Q39" s="20">
        <v>3.45</v>
      </c>
      <c r="R39" s="2"/>
      <c r="S39" s="2"/>
    </row>
    <row r="40" spans="1:19" ht="12.75">
      <c r="A40" s="4"/>
      <c r="B40" s="1">
        <f t="shared" si="2"/>
        <v>28</v>
      </c>
      <c r="C40" s="2"/>
      <c r="D40" s="19"/>
      <c r="E40" s="2"/>
      <c r="F40" s="2"/>
      <c r="G40" s="2"/>
      <c r="H40" s="2"/>
      <c r="I40" s="2"/>
      <c r="J40" s="19"/>
      <c r="K40" s="2"/>
      <c r="L40" s="2"/>
      <c r="M40" s="2"/>
      <c r="N40" s="25">
        <v>2.78</v>
      </c>
      <c r="O40" s="2"/>
      <c r="P40" s="2">
        <v>3.24</v>
      </c>
      <c r="Q40" s="20">
        <v>3.75</v>
      </c>
      <c r="R40" s="2"/>
      <c r="S40" s="2"/>
    </row>
    <row r="41" spans="1:19" ht="12.75">
      <c r="A41" s="4"/>
      <c r="B41" s="1">
        <f t="shared" si="2"/>
        <v>29</v>
      </c>
      <c r="C41" s="2"/>
      <c r="D41" s="19"/>
      <c r="E41" s="2"/>
      <c r="F41" s="2"/>
      <c r="G41" s="2"/>
      <c r="H41" s="2"/>
      <c r="I41" s="2"/>
      <c r="J41" s="19"/>
      <c r="K41" s="2"/>
      <c r="L41" s="2"/>
      <c r="M41" s="2"/>
      <c r="N41" s="25">
        <v>2.62</v>
      </c>
      <c r="O41" s="2"/>
      <c r="P41" s="2">
        <v>3.65</v>
      </c>
      <c r="Q41" s="20">
        <v>4.1</v>
      </c>
      <c r="R41" s="2"/>
      <c r="S41" s="2"/>
    </row>
    <row r="42" spans="1:19" ht="12.75">
      <c r="A42" s="4"/>
      <c r="B42" s="1">
        <f t="shared" si="2"/>
        <v>30</v>
      </c>
      <c r="C42" s="2"/>
      <c r="D42" s="19"/>
      <c r="E42" s="2"/>
      <c r="F42" s="2"/>
      <c r="G42" s="2"/>
      <c r="H42" s="2"/>
      <c r="I42" s="2"/>
      <c r="J42" s="19"/>
      <c r="K42" s="2"/>
      <c r="L42" s="2"/>
      <c r="M42" s="2"/>
      <c r="N42" s="25">
        <v>2.56</v>
      </c>
      <c r="O42" s="2"/>
      <c r="P42" s="2">
        <v>3.16</v>
      </c>
      <c r="Q42" s="20">
        <v>3.57</v>
      </c>
      <c r="R42" s="2"/>
      <c r="S42" s="2"/>
    </row>
    <row r="43" spans="1:19" ht="12.75">
      <c r="A43" s="4"/>
      <c r="B43" s="1">
        <f t="shared" si="2"/>
        <v>31</v>
      </c>
      <c r="C43" s="2"/>
      <c r="D43" s="19"/>
      <c r="E43" s="2"/>
      <c r="F43" s="2"/>
      <c r="G43" s="2"/>
      <c r="H43" s="2"/>
      <c r="I43" s="2"/>
      <c r="J43" s="19"/>
      <c r="K43" s="2"/>
      <c r="L43" s="2"/>
      <c r="M43" s="2"/>
      <c r="N43" s="25">
        <v>2.26</v>
      </c>
      <c r="O43" s="2"/>
      <c r="P43" s="2">
        <v>3.01</v>
      </c>
      <c r="Q43" s="20">
        <v>3.78</v>
      </c>
      <c r="R43" s="2"/>
      <c r="S43" s="2"/>
    </row>
    <row r="44" spans="1:19" ht="12.75">
      <c r="A44" s="4"/>
      <c r="B44" s="1">
        <f t="shared" si="2"/>
        <v>32</v>
      </c>
      <c r="C44" s="2"/>
      <c r="D44" s="19"/>
      <c r="E44" s="2"/>
      <c r="F44" s="27"/>
      <c r="G44" s="2"/>
      <c r="H44" s="2"/>
      <c r="I44" s="2"/>
      <c r="J44" s="19"/>
      <c r="K44" s="2"/>
      <c r="L44" s="2"/>
      <c r="M44" s="2"/>
      <c r="N44" s="25">
        <v>2.77</v>
      </c>
      <c r="O44" s="2"/>
      <c r="P44" s="2">
        <v>2.43</v>
      </c>
      <c r="Q44" s="20">
        <v>3.85</v>
      </c>
      <c r="R44" s="2"/>
      <c r="S44" s="2"/>
    </row>
    <row r="45" spans="1:19" ht="12.75">
      <c r="A45" s="4"/>
      <c r="B45" s="1">
        <f t="shared" si="2"/>
        <v>33</v>
      </c>
      <c r="C45" s="2"/>
      <c r="D45" s="19"/>
      <c r="E45" s="2"/>
      <c r="F45" s="2"/>
      <c r="G45" s="2"/>
      <c r="H45" s="2"/>
      <c r="I45" s="2"/>
      <c r="J45" s="19"/>
      <c r="K45" s="2"/>
      <c r="L45" s="2"/>
      <c r="M45" s="2"/>
      <c r="N45" s="25">
        <v>2</v>
      </c>
      <c r="O45" s="2"/>
      <c r="P45" s="2">
        <v>2.68</v>
      </c>
      <c r="Q45" s="20">
        <v>3.68</v>
      </c>
      <c r="R45" s="2"/>
      <c r="S45" s="2"/>
    </row>
    <row r="46" spans="1:19" ht="12.75">
      <c r="A46" s="4"/>
      <c r="B46" s="1">
        <f t="shared" si="2"/>
        <v>34</v>
      </c>
      <c r="C46" s="2"/>
      <c r="D46" s="19"/>
      <c r="E46" s="2"/>
      <c r="F46" s="2"/>
      <c r="G46" s="2"/>
      <c r="H46" s="2"/>
      <c r="I46" s="2"/>
      <c r="J46" s="19"/>
      <c r="K46" s="2"/>
      <c r="L46" s="2"/>
      <c r="M46" s="2"/>
      <c r="N46" s="25">
        <v>2.1</v>
      </c>
      <c r="O46" s="2"/>
      <c r="P46" s="2">
        <v>2.73</v>
      </c>
      <c r="Q46" s="20">
        <v>3.71</v>
      </c>
      <c r="R46" s="2"/>
      <c r="S46" s="2"/>
    </row>
    <row r="47" spans="1:19" ht="12.75">
      <c r="A47" s="4"/>
      <c r="B47" s="1">
        <f t="shared" si="2"/>
        <v>35</v>
      </c>
      <c r="C47" s="2"/>
      <c r="D47" s="19"/>
      <c r="E47" s="2"/>
      <c r="F47" s="2"/>
      <c r="G47" s="2"/>
      <c r="H47" s="2"/>
      <c r="I47" s="2"/>
      <c r="J47" s="19"/>
      <c r="K47" s="2"/>
      <c r="L47" s="2"/>
      <c r="M47" s="2"/>
      <c r="N47" s="25">
        <v>2.43</v>
      </c>
      <c r="O47" s="2"/>
      <c r="P47" s="2">
        <v>2.66</v>
      </c>
      <c r="Q47" s="20">
        <v>3.67</v>
      </c>
      <c r="R47" s="2"/>
      <c r="S47" s="2"/>
    </row>
    <row r="48" spans="1:19" ht="12.75">
      <c r="A48" s="4"/>
      <c r="B48" s="9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2.75">
      <c r="A49" s="8" t="s">
        <v>6</v>
      </c>
      <c r="B49" s="4"/>
      <c r="C49" s="21">
        <f>SUM(C13:C47)</f>
        <v>354.37</v>
      </c>
      <c r="D49" s="21">
        <f>SUM(D13:D47)</f>
        <v>354.37</v>
      </c>
      <c r="E49" s="21">
        <f>SUM(E13:E47)</f>
        <v>255.95000000000002</v>
      </c>
      <c r="F49" s="21">
        <f>SUM(F13:F47)</f>
        <v>341.08000000000004</v>
      </c>
      <c r="G49" s="21">
        <f aca="true" t="shared" si="3" ref="G49:Q49">SUM(G13:G47)</f>
        <v>216.28</v>
      </c>
      <c r="H49" s="21">
        <f t="shared" si="3"/>
        <v>282.17</v>
      </c>
      <c r="I49" s="21">
        <f t="shared" si="3"/>
        <v>369.73999999999995</v>
      </c>
      <c r="J49" s="32">
        <f t="shared" si="3"/>
        <v>1345.82</v>
      </c>
      <c r="K49" s="21">
        <f t="shared" si="3"/>
        <v>166.81000000000006</v>
      </c>
      <c r="L49" s="21">
        <f t="shared" si="3"/>
        <v>178.86</v>
      </c>
      <c r="M49" s="21">
        <f t="shared" si="3"/>
        <v>168.644</v>
      </c>
      <c r="N49" s="23">
        <f t="shared" si="3"/>
        <v>82.92000000000002</v>
      </c>
      <c r="O49" s="21">
        <f t="shared" si="3"/>
        <v>212.96000000000004</v>
      </c>
      <c r="P49" s="21">
        <f t="shared" si="3"/>
        <v>108.05000000000001</v>
      </c>
      <c r="Q49" s="21">
        <f t="shared" si="3"/>
        <v>139.43</v>
      </c>
      <c r="R49" s="4"/>
      <c r="S49" s="4"/>
    </row>
    <row r="50" spans="1:19" ht="12.75">
      <c r="A50" s="5" t="s">
        <v>5</v>
      </c>
      <c r="B50" s="4"/>
      <c r="C50" s="22">
        <v>15</v>
      </c>
      <c r="D50" s="22">
        <v>15</v>
      </c>
      <c r="E50" s="22">
        <v>25</v>
      </c>
      <c r="F50" s="22">
        <v>25</v>
      </c>
      <c r="G50" s="22">
        <v>20</v>
      </c>
      <c r="H50" s="22">
        <v>20</v>
      </c>
      <c r="I50" s="22">
        <v>20</v>
      </c>
      <c r="J50" s="22">
        <v>20</v>
      </c>
      <c r="K50" s="22">
        <v>25</v>
      </c>
      <c r="L50" s="22">
        <v>25</v>
      </c>
      <c r="M50" s="22">
        <v>25</v>
      </c>
      <c r="N50" s="22">
        <v>35</v>
      </c>
      <c r="O50" s="22">
        <v>25</v>
      </c>
      <c r="P50" s="22">
        <v>35</v>
      </c>
      <c r="Q50" s="22">
        <v>35</v>
      </c>
      <c r="R50" s="4"/>
      <c r="S50" s="4"/>
    </row>
    <row r="51" spans="1:19" ht="12.75">
      <c r="A51" s="5" t="s">
        <v>7</v>
      </c>
      <c r="B51" s="4"/>
      <c r="C51" s="23">
        <f>C49/C50</f>
        <v>23.624666666666666</v>
      </c>
      <c r="D51" s="23">
        <f>D49/D50</f>
        <v>23.624666666666666</v>
      </c>
      <c r="E51" s="23">
        <f>E49/E50</f>
        <v>10.238000000000001</v>
      </c>
      <c r="F51" s="23">
        <f>F49/F50</f>
        <v>13.643200000000002</v>
      </c>
      <c r="G51" s="23">
        <f aca="true" t="shared" si="4" ref="G51:Q51">G49/G50</f>
        <v>10.814</v>
      </c>
      <c r="H51" s="23">
        <f t="shared" si="4"/>
        <v>14.108500000000001</v>
      </c>
      <c r="I51" s="23">
        <f t="shared" si="4"/>
        <v>18.487</v>
      </c>
      <c r="J51" s="23">
        <f t="shared" si="4"/>
        <v>67.291</v>
      </c>
      <c r="K51" s="23">
        <f t="shared" si="4"/>
        <v>6.672400000000002</v>
      </c>
      <c r="L51" s="23">
        <f t="shared" si="4"/>
        <v>7.154400000000001</v>
      </c>
      <c r="M51" s="23">
        <f t="shared" si="4"/>
        <v>6.745760000000001</v>
      </c>
      <c r="N51" s="23">
        <f t="shared" si="4"/>
        <v>2.3691428571428577</v>
      </c>
      <c r="O51" s="23">
        <f t="shared" si="4"/>
        <v>8.518400000000002</v>
      </c>
      <c r="P51" s="23">
        <f t="shared" si="4"/>
        <v>3.0871428571428576</v>
      </c>
      <c r="Q51" s="23">
        <f t="shared" si="4"/>
        <v>3.983714285714286</v>
      </c>
      <c r="R51" s="4"/>
      <c r="S51" s="4"/>
    </row>
    <row r="52" spans="1:19" ht="12.75">
      <c r="A52" s="5" t="s">
        <v>8</v>
      </c>
      <c r="B52" s="4"/>
      <c r="C52" s="23">
        <f>MIN(C13:C47)</f>
        <v>22.63</v>
      </c>
      <c r="D52" s="23">
        <f aca="true" t="shared" si="5" ref="D52:Q52">MIN(D13:D47)</f>
        <v>22.63</v>
      </c>
      <c r="E52" s="23">
        <f t="shared" si="5"/>
        <v>9.24</v>
      </c>
      <c r="F52" s="23">
        <f t="shared" si="5"/>
        <v>12.55</v>
      </c>
      <c r="G52" s="23">
        <f t="shared" si="5"/>
        <v>9.17</v>
      </c>
      <c r="H52" s="23">
        <f t="shared" si="5"/>
        <v>12.78</v>
      </c>
      <c r="I52" s="23">
        <f t="shared" si="5"/>
        <v>17.46</v>
      </c>
      <c r="J52" s="23">
        <f t="shared" si="5"/>
        <v>64.5</v>
      </c>
      <c r="K52" s="23">
        <f t="shared" si="5"/>
        <v>6.15</v>
      </c>
      <c r="L52" s="23">
        <f t="shared" si="5"/>
        <v>6.72</v>
      </c>
      <c r="M52" s="23">
        <f t="shared" si="5"/>
        <v>6.16</v>
      </c>
      <c r="N52" s="23">
        <f t="shared" si="5"/>
        <v>1.84</v>
      </c>
      <c r="O52" s="23">
        <f t="shared" si="5"/>
        <v>7.31</v>
      </c>
      <c r="P52" s="23">
        <f t="shared" si="5"/>
        <v>2.38</v>
      </c>
      <c r="Q52" s="23">
        <f t="shared" si="5"/>
        <v>3.45</v>
      </c>
      <c r="R52" s="4"/>
      <c r="S52" s="4"/>
    </row>
    <row r="53" spans="1:19" ht="12.75">
      <c r="A53" s="5" t="s">
        <v>9</v>
      </c>
      <c r="B53" s="4"/>
      <c r="C53" s="23">
        <f>MAX(C13:C47)</f>
        <v>25.01</v>
      </c>
      <c r="D53" s="23">
        <f aca="true" t="shared" si="6" ref="D53:Q53">MAX(D13:D47)</f>
        <v>25.01</v>
      </c>
      <c r="E53" s="23">
        <f t="shared" si="6"/>
        <v>11.46</v>
      </c>
      <c r="F53" s="23">
        <f t="shared" si="6"/>
        <v>14.95</v>
      </c>
      <c r="G53" s="23">
        <f t="shared" si="6"/>
        <v>12.83</v>
      </c>
      <c r="H53" s="23">
        <f t="shared" si="6"/>
        <v>15.17</v>
      </c>
      <c r="I53" s="23">
        <f t="shared" si="6"/>
        <v>19.52</v>
      </c>
      <c r="J53" s="23">
        <f t="shared" si="6"/>
        <v>70.14</v>
      </c>
      <c r="K53" s="23">
        <f t="shared" si="6"/>
        <v>7.23</v>
      </c>
      <c r="L53" s="23">
        <f t="shared" si="6"/>
        <v>7.89</v>
      </c>
      <c r="M53" s="23">
        <f t="shared" si="6"/>
        <v>7.34</v>
      </c>
      <c r="N53" s="23">
        <f t="shared" si="6"/>
        <v>2.78</v>
      </c>
      <c r="O53" s="23">
        <f t="shared" si="6"/>
        <v>10.39</v>
      </c>
      <c r="P53" s="23">
        <f t="shared" si="6"/>
        <v>3.85</v>
      </c>
      <c r="Q53" s="23">
        <f t="shared" si="6"/>
        <v>4.81</v>
      </c>
      <c r="R53" s="4"/>
      <c r="S53" s="4"/>
    </row>
    <row r="54" spans="1:19" ht="12.75">
      <c r="A54" s="5" t="s">
        <v>15</v>
      </c>
      <c r="B54" s="4"/>
      <c r="C54" s="24">
        <v>110</v>
      </c>
      <c r="D54" s="24">
        <v>110</v>
      </c>
      <c r="E54" s="24">
        <v>110</v>
      </c>
      <c r="F54" s="24">
        <v>110</v>
      </c>
      <c r="G54" s="24">
        <v>110</v>
      </c>
      <c r="H54" s="24">
        <v>110</v>
      </c>
      <c r="I54" s="24">
        <v>110</v>
      </c>
      <c r="J54" s="24">
        <v>110</v>
      </c>
      <c r="K54" s="24">
        <v>110</v>
      </c>
      <c r="L54" s="24">
        <v>110</v>
      </c>
      <c r="M54" s="24">
        <v>110</v>
      </c>
      <c r="N54" s="24">
        <v>110</v>
      </c>
      <c r="O54" s="24">
        <v>110</v>
      </c>
      <c r="P54" s="24">
        <v>110</v>
      </c>
      <c r="Q54" s="24">
        <v>110</v>
      </c>
      <c r="R54" s="4"/>
      <c r="S54" s="4"/>
    </row>
    <row r="55" spans="1:19" ht="12.75">
      <c r="A55" s="5" t="s">
        <v>16</v>
      </c>
      <c r="B55" s="4"/>
      <c r="C55" s="23">
        <f>(C54/100)*C51</f>
        <v>25.987133333333336</v>
      </c>
      <c r="D55" s="23">
        <f>(D54/100)*D51</f>
        <v>25.987133333333336</v>
      </c>
      <c r="E55" s="23">
        <f>(E54/100)*E51</f>
        <v>11.261800000000003</v>
      </c>
      <c r="F55" s="23">
        <f>(F54/100)*F51</f>
        <v>15.007520000000003</v>
      </c>
      <c r="G55" s="23">
        <f aca="true" t="shared" si="7" ref="G55:Q55">(G54/100)*G51</f>
        <v>11.8954</v>
      </c>
      <c r="H55" s="23">
        <f t="shared" si="7"/>
        <v>15.519350000000003</v>
      </c>
      <c r="I55" s="23">
        <f t="shared" si="7"/>
        <v>20.3357</v>
      </c>
      <c r="J55" s="23">
        <f t="shared" si="7"/>
        <v>74.0201</v>
      </c>
      <c r="K55" s="23">
        <f t="shared" si="7"/>
        <v>7.339640000000003</v>
      </c>
      <c r="L55" s="23">
        <f t="shared" si="7"/>
        <v>7.869840000000002</v>
      </c>
      <c r="M55" s="23">
        <f t="shared" si="7"/>
        <v>7.420336000000002</v>
      </c>
      <c r="N55" s="23">
        <f t="shared" si="7"/>
        <v>2.6060571428571437</v>
      </c>
      <c r="O55" s="23">
        <f t="shared" si="7"/>
        <v>9.370240000000003</v>
      </c>
      <c r="P55" s="23">
        <f t="shared" si="7"/>
        <v>3.395857142857144</v>
      </c>
      <c r="Q55" s="23">
        <f t="shared" si="7"/>
        <v>4.382085714285715</v>
      </c>
      <c r="R55" s="4"/>
      <c r="S55" s="4"/>
    </row>
    <row r="56" spans="1:19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>
      <c r="A57" s="4"/>
      <c r="B57" s="4"/>
      <c r="C57" s="4"/>
      <c r="D57" s="4"/>
      <c r="E57" s="2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.75">
      <c r="A58" s="4"/>
      <c r="B58" s="4"/>
      <c r="C58" s="4"/>
      <c r="D58" s="4"/>
      <c r="E58" s="4"/>
      <c r="F58" s="2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</sheetData>
  <mergeCells count="17"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R11:S11"/>
    <mergeCell ref="Q10:Q11"/>
    <mergeCell ref="N10:N11"/>
    <mergeCell ref="O10:O11"/>
    <mergeCell ref="P10:P11"/>
  </mergeCells>
  <printOptions/>
  <pageMargins left="1" right="0.2" top="0.51" bottom="0.41" header="0.25" footer="0.31"/>
  <pageSetup horizontalDpi="600" verticalDpi="600" orientation="landscape" scale="68" r:id="rId1"/>
  <rowBreaks count="1" manualBreakCount="1">
    <brk id="5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55"/>
  <sheetViews>
    <sheetView view="pageBreakPreview" zoomScale="60" workbookViewId="0" topLeftCell="A1">
      <pane ySplit="9" topLeftCell="BM10" activePane="bottomLeft" state="frozen"/>
      <selection pane="topLeft" activeCell="E3" sqref="E3"/>
      <selection pane="bottomLeft" activeCell="E3" sqref="E3"/>
    </sheetView>
  </sheetViews>
  <sheetFormatPr defaultColWidth="9.140625" defaultRowHeight="12.75"/>
  <cols>
    <col min="1" max="1" width="11.8515625" style="0" customWidth="1"/>
    <col min="2" max="2" width="7.8515625" style="0" bestFit="1" customWidth="1"/>
    <col min="3" max="19" width="5.421875" style="0" customWidth="1"/>
    <col min="20" max="20" width="38.8515625" style="0" customWidth="1"/>
    <col min="21" max="21" width="5.421875" style="0" customWidth="1"/>
  </cols>
  <sheetData>
    <row r="1" spans="1:21" ht="12.75">
      <c r="A1" s="4"/>
      <c r="B1" s="5" t="s">
        <v>4</v>
      </c>
      <c r="C1" s="4"/>
      <c r="D1" s="6"/>
      <c r="E1" s="6"/>
      <c r="F1" s="6"/>
      <c r="G1" s="6"/>
      <c r="H1" s="6"/>
      <c r="I1" s="6"/>
      <c r="J1" s="4"/>
      <c r="K1" s="4"/>
      <c r="L1" s="4"/>
      <c r="M1" s="5" t="s">
        <v>12</v>
      </c>
      <c r="N1" s="4"/>
      <c r="O1" s="4"/>
      <c r="P1" s="4"/>
      <c r="Q1" s="6" t="s">
        <v>56</v>
      </c>
      <c r="R1" s="6"/>
      <c r="S1" s="3"/>
      <c r="T1" s="4"/>
      <c r="U1" s="4"/>
    </row>
    <row r="2" spans="1:21" ht="12.75">
      <c r="A2" s="4"/>
      <c r="B2" s="5" t="s">
        <v>13</v>
      </c>
      <c r="C2" s="4"/>
      <c r="D2" s="16"/>
      <c r="E2" s="16"/>
      <c r="F2" s="16"/>
      <c r="G2" s="16"/>
      <c r="H2" s="16"/>
      <c r="I2" s="16"/>
      <c r="J2" s="4"/>
      <c r="K2" s="4"/>
      <c r="L2" s="4"/>
      <c r="M2" s="5" t="s">
        <v>14</v>
      </c>
      <c r="N2" s="4"/>
      <c r="P2" s="4"/>
      <c r="Q2" s="16"/>
      <c r="R2" s="16"/>
      <c r="S2" s="17"/>
      <c r="T2" s="4"/>
      <c r="U2" s="4"/>
    </row>
    <row r="3" spans="1:21" ht="12.75">
      <c r="A3" s="4"/>
      <c r="B3" s="5"/>
      <c r="C3" s="4"/>
      <c r="D3" s="13"/>
      <c r="E3" s="13"/>
      <c r="F3" s="13"/>
      <c r="G3" s="13"/>
      <c r="H3" s="13"/>
      <c r="I3" s="13"/>
      <c r="J3" s="13"/>
      <c r="K3" s="13"/>
      <c r="L3" s="13"/>
      <c r="M3" s="61"/>
      <c r="N3" s="13"/>
      <c r="O3" s="14"/>
      <c r="P3" s="13"/>
      <c r="Q3" s="13"/>
      <c r="R3" s="13"/>
      <c r="S3" s="14"/>
      <c r="T3" s="4"/>
      <c r="U3" s="4"/>
    </row>
    <row r="4" spans="1:21" ht="12.75">
      <c r="A4" s="4"/>
      <c r="B4" s="5"/>
      <c r="C4" s="4"/>
      <c r="D4" s="13"/>
      <c r="E4" s="13"/>
      <c r="F4" s="13"/>
      <c r="G4" s="13"/>
      <c r="H4" s="13"/>
      <c r="I4" s="13"/>
      <c r="J4" s="13"/>
      <c r="K4" s="13"/>
      <c r="L4" s="13"/>
      <c r="M4" s="61"/>
      <c r="N4" s="13"/>
      <c r="O4" s="14"/>
      <c r="P4" s="13"/>
      <c r="Q4" s="13"/>
      <c r="R4" s="13"/>
      <c r="S4" s="14"/>
      <c r="T4" s="4"/>
      <c r="U4" s="4"/>
    </row>
    <row r="5" spans="1:21" ht="12.75">
      <c r="A5" s="4"/>
      <c r="B5" s="5"/>
      <c r="C5" s="4"/>
      <c r="D5" s="13"/>
      <c r="E5" s="13"/>
      <c r="F5" s="13"/>
      <c r="G5" s="13"/>
      <c r="H5" s="13"/>
      <c r="I5" s="13"/>
      <c r="J5" s="13"/>
      <c r="K5" s="13"/>
      <c r="L5" s="13"/>
      <c r="M5" s="61"/>
      <c r="N5" s="13"/>
      <c r="O5" s="14"/>
      <c r="P5" s="13"/>
      <c r="Q5" s="13"/>
      <c r="R5" s="13"/>
      <c r="S5" s="14"/>
      <c r="T5" s="4"/>
      <c r="U5" s="4"/>
    </row>
    <row r="6" spans="1:21" ht="12.75">
      <c r="A6" s="5" t="s">
        <v>28</v>
      </c>
      <c r="B6" s="5"/>
      <c r="C6" s="18" t="s">
        <v>50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4"/>
      <c r="U6" s="4"/>
    </row>
    <row r="7" spans="2:21" ht="118.5" customHeight="1">
      <c r="B7" s="50" t="s">
        <v>3</v>
      </c>
      <c r="C7" s="44" t="s">
        <v>51</v>
      </c>
      <c r="D7" s="44" t="s">
        <v>17</v>
      </c>
      <c r="E7" s="44" t="s">
        <v>18</v>
      </c>
      <c r="F7" s="44" t="s">
        <v>19</v>
      </c>
      <c r="G7" s="46" t="s">
        <v>20</v>
      </c>
      <c r="H7" s="44" t="s">
        <v>21</v>
      </c>
      <c r="I7" s="44" t="s">
        <v>22</v>
      </c>
      <c r="J7" s="44" t="s">
        <v>27</v>
      </c>
      <c r="K7" s="44" t="s">
        <v>23</v>
      </c>
      <c r="L7" s="44" t="s">
        <v>24</v>
      </c>
      <c r="M7" s="44" t="s">
        <v>25</v>
      </c>
      <c r="N7" s="44" t="s">
        <v>52</v>
      </c>
      <c r="O7" s="44" t="s">
        <v>26</v>
      </c>
      <c r="P7" s="48" t="s">
        <v>1</v>
      </c>
      <c r="Q7" s="44" t="s">
        <v>53</v>
      </c>
      <c r="R7" s="44" t="s">
        <v>54</v>
      </c>
      <c r="S7" s="44" t="s">
        <v>55</v>
      </c>
      <c r="T7" s="4"/>
      <c r="U7" s="4"/>
    </row>
    <row r="8" spans="1:21" ht="12.75" customHeight="1">
      <c r="A8" s="4"/>
      <c r="B8" s="51"/>
      <c r="C8" s="45"/>
      <c r="D8" s="45"/>
      <c r="E8" s="45"/>
      <c r="F8" s="45"/>
      <c r="G8" s="47"/>
      <c r="H8" s="45"/>
      <c r="I8" s="45"/>
      <c r="J8" s="45"/>
      <c r="K8" s="45"/>
      <c r="L8" s="45"/>
      <c r="M8" s="45"/>
      <c r="N8" s="45"/>
      <c r="O8" s="45"/>
      <c r="P8" s="49"/>
      <c r="Q8" s="45"/>
      <c r="R8" s="45"/>
      <c r="S8" s="45"/>
      <c r="T8" s="43" t="s">
        <v>10</v>
      </c>
      <c r="U8" s="43"/>
    </row>
    <row r="9" spans="1:21" ht="12.75">
      <c r="A9" s="4"/>
      <c r="B9" s="1" t="s">
        <v>0</v>
      </c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8</v>
      </c>
      <c r="K9" s="1">
        <v>9</v>
      </c>
      <c r="L9" s="1">
        <v>10</v>
      </c>
      <c r="M9" s="1">
        <v>11</v>
      </c>
      <c r="N9" s="1">
        <v>12</v>
      </c>
      <c r="O9" s="1">
        <v>13</v>
      </c>
      <c r="P9" s="1" t="s">
        <v>2</v>
      </c>
      <c r="Q9" s="1">
        <v>1</v>
      </c>
      <c r="R9" s="1">
        <v>2</v>
      </c>
      <c r="S9" s="1">
        <v>3</v>
      </c>
      <c r="T9" s="11" t="s">
        <v>11</v>
      </c>
      <c r="U9" s="11" t="s">
        <v>2</v>
      </c>
    </row>
    <row r="10" spans="1:21" ht="12.75">
      <c r="A10" s="4"/>
      <c r="B10" s="1">
        <v>1</v>
      </c>
      <c r="C10" s="20">
        <v>52.12</v>
      </c>
      <c r="D10" s="20">
        <v>50.67</v>
      </c>
      <c r="E10" s="20">
        <v>50.322</v>
      </c>
      <c r="F10" s="20">
        <v>50.48</v>
      </c>
      <c r="G10" s="20">
        <v>51.78</v>
      </c>
      <c r="H10" s="25">
        <v>51.98</v>
      </c>
      <c r="I10" s="20">
        <v>49.41</v>
      </c>
      <c r="J10" s="20">
        <v>22.02</v>
      </c>
      <c r="K10" s="20">
        <v>25.81</v>
      </c>
      <c r="L10" s="20">
        <v>49.82</v>
      </c>
      <c r="M10" s="20">
        <v>18.26</v>
      </c>
      <c r="N10" s="25">
        <v>16.67</v>
      </c>
      <c r="O10" s="20">
        <v>34.72</v>
      </c>
      <c r="P10" s="36">
        <f>SUM(C10:O10)</f>
        <v>524.0619999999999</v>
      </c>
      <c r="Q10" s="20">
        <v>11.67</v>
      </c>
      <c r="R10" s="20">
        <v>11.63</v>
      </c>
      <c r="S10" s="2">
        <v>5.47</v>
      </c>
      <c r="T10" s="10"/>
      <c r="U10" s="10"/>
    </row>
    <row r="11" spans="1:21" ht="12.75">
      <c r="A11" s="4"/>
      <c r="B11" s="1">
        <f aca="true" t="shared" si="0" ref="B11:B44">B10+1</f>
        <v>2</v>
      </c>
      <c r="C11" s="20">
        <v>49.62</v>
      </c>
      <c r="D11" s="20">
        <v>48.54</v>
      </c>
      <c r="E11" s="20">
        <v>51.1</v>
      </c>
      <c r="F11" s="20">
        <v>51.37</v>
      </c>
      <c r="G11" s="20">
        <v>50.33</v>
      </c>
      <c r="H11" s="25">
        <v>51.37</v>
      </c>
      <c r="I11" s="20">
        <v>50.34</v>
      </c>
      <c r="J11" s="20">
        <v>23.3</v>
      </c>
      <c r="K11" s="20">
        <v>26.18</v>
      </c>
      <c r="L11" s="20">
        <v>49.76</v>
      </c>
      <c r="M11" s="20">
        <v>17.06</v>
      </c>
      <c r="N11" s="25">
        <v>15.03</v>
      </c>
      <c r="O11" s="20">
        <v>33.43</v>
      </c>
      <c r="P11" s="36">
        <f>SUM(C11:O11)</f>
        <v>517.43</v>
      </c>
      <c r="Q11" s="20">
        <v>12.83</v>
      </c>
      <c r="R11" s="20">
        <v>11.58</v>
      </c>
      <c r="S11" s="20">
        <v>5.5</v>
      </c>
      <c r="T11" s="10"/>
      <c r="U11" s="10"/>
    </row>
    <row r="12" spans="1:21" ht="12.75">
      <c r="A12" s="4"/>
      <c r="B12" s="1">
        <f t="shared" si="0"/>
        <v>3</v>
      </c>
      <c r="C12" s="20">
        <v>49.86</v>
      </c>
      <c r="D12" s="20">
        <v>49.62</v>
      </c>
      <c r="E12" s="20">
        <v>52.09</v>
      </c>
      <c r="F12" s="20">
        <v>50.88</v>
      </c>
      <c r="G12" s="20">
        <v>51.78</v>
      </c>
      <c r="H12" s="25">
        <v>52.11</v>
      </c>
      <c r="I12" s="20">
        <v>49.66</v>
      </c>
      <c r="J12" s="20">
        <v>23.47</v>
      </c>
      <c r="K12" s="20">
        <v>25.64</v>
      </c>
      <c r="L12" s="20">
        <v>51.12</v>
      </c>
      <c r="M12" s="20">
        <v>18.88</v>
      </c>
      <c r="N12" s="25">
        <v>15.68</v>
      </c>
      <c r="O12" s="20">
        <v>31.07</v>
      </c>
      <c r="P12" s="36">
        <f>SUM(C12:O12)</f>
        <v>521.86</v>
      </c>
      <c r="Q12" s="20">
        <v>12.2</v>
      </c>
      <c r="R12" s="20">
        <v>12.2</v>
      </c>
      <c r="S12" s="2">
        <v>5.79</v>
      </c>
      <c r="T12" s="2"/>
      <c r="U12" s="2"/>
    </row>
    <row r="13" spans="1:21" ht="12.75">
      <c r="A13" s="4"/>
      <c r="B13" s="1">
        <f t="shared" si="0"/>
        <v>4</v>
      </c>
      <c r="C13" s="20">
        <v>50.31</v>
      </c>
      <c r="D13" s="20">
        <v>50.09</v>
      </c>
      <c r="E13" s="20">
        <v>51.47</v>
      </c>
      <c r="F13" s="20">
        <v>50.67</v>
      </c>
      <c r="G13" s="20">
        <v>51.62</v>
      </c>
      <c r="H13" s="25">
        <v>51.35</v>
      </c>
      <c r="I13" s="20">
        <v>48.87</v>
      </c>
      <c r="J13" s="20">
        <v>22.73</v>
      </c>
      <c r="K13" s="20">
        <v>25.44</v>
      </c>
      <c r="L13" s="20">
        <v>51.43</v>
      </c>
      <c r="M13" s="20">
        <v>17.19</v>
      </c>
      <c r="N13" s="25">
        <v>16.22</v>
      </c>
      <c r="O13" s="20">
        <v>33.41</v>
      </c>
      <c r="P13" s="36">
        <f>SUM(C13:O13)</f>
        <v>520.8000000000001</v>
      </c>
      <c r="Q13" s="20">
        <v>12.29</v>
      </c>
      <c r="R13" s="20">
        <v>11.59</v>
      </c>
      <c r="S13" s="2">
        <v>5.81</v>
      </c>
      <c r="T13" s="2"/>
      <c r="U13" s="2"/>
    </row>
    <row r="14" spans="1:21" ht="12.75">
      <c r="A14" s="4"/>
      <c r="B14" s="1">
        <f t="shared" si="0"/>
        <v>5</v>
      </c>
      <c r="C14" s="2"/>
      <c r="D14" s="2"/>
      <c r="E14" s="2"/>
      <c r="F14" s="2"/>
      <c r="G14" s="2"/>
      <c r="H14" s="12"/>
      <c r="I14" s="2"/>
      <c r="J14" s="2"/>
      <c r="K14" s="2"/>
      <c r="L14" s="2"/>
      <c r="M14" s="2"/>
      <c r="N14" s="12"/>
      <c r="O14" s="2"/>
      <c r="P14" s="19"/>
      <c r="Q14" s="20">
        <v>12.18</v>
      </c>
      <c r="R14" s="20">
        <v>11.69</v>
      </c>
      <c r="S14" s="2">
        <v>6.42</v>
      </c>
      <c r="T14" s="2"/>
      <c r="U14" s="2"/>
    </row>
    <row r="15" spans="1:21" ht="12.75">
      <c r="A15" s="4"/>
      <c r="B15" s="1">
        <f t="shared" si="0"/>
        <v>6</v>
      </c>
      <c r="C15" s="2"/>
      <c r="D15" s="2"/>
      <c r="E15" s="2"/>
      <c r="F15" s="2"/>
      <c r="G15" s="2"/>
      <c r="H15" s="12"/>
      <c r="I15" s="2"/>
      <c r="J15" s="2"/>
      <c r="K15" s="2"/>
      <c r="L15" s="2"/>
      <c r="M15" s="2"/>
      <c r="N15" s="12"/>
      <c r="O15" s="2"/>
      <c r="P15" s="19"/>
      <c r="Q15" s="20">
        <v>11.47</v>
      </c>
      <c r="R15" s="20">
        <v>11.68</v>
      </c>
      <c r="S15" s="2">
        <v>6.17</v>
      </c>
      <c r="T15" s="2"/>
      <c r="U15" s="2"/>
    </row>
    <row r="16" spans="1:21" ht="12.75">
      <c r="A16" s="4"/>
      <c r="B16" s="1">
        <f t="shared" si="0"/>
        <v>7</v>
      </c>
      <c r="C16" s="2"/>
      <c r="D16" s="2"/>
      <c r="E16" s="2"/>
      <c r="F16" s="2"/>
      <c r="G16" s="2"/>
      <c r="H16" s="12"/>
      <c r="I16" s="2"/>
      <c r="J16" s="2"/>
      <c r="K16" s="2"/>
      <c r="L16" s="2"/>
      <c r="M16" s="2"/>
      <c r="N16" s="12"/>
      <c r="O16" s="2"/>
      <c r="P16" s="19"/>
      <c r="Q16" s="20">
        <v>12.22</v>
      </c>
      <c r="R16" s="20">
        <v>12.3</v>
      </c>
      <c r="S16" s="2">
        <v>5.97</v>
      </c>
      <c r="T16" s="2"/>
      <c r="U16" s="2"/>
    </row>
    <row r="17" spans="1:21" ht="12.75">
      <c r="A17" s="4"/>
      <c r="B17" s="1">
        <f t="shared" si="0"/>
        <v>8</v>
      </c>
      <c r="C17" s="2"/>
      <c r="D17" s="2"/>
      <c r="E17" s="2"/>
      <c r="F17" s="2"/>
      <c r="G17" s="2"/>
      <c r="H17" s="12"/>
      <c r="I17" s="2"/>
      <c r="J17" s="2"/>
      <c r="K17" s="2"/>
      <c r="L17" s="2"/>
      <c r="M17" s="2"/>
      <c r="N17" s="12"/>
      <c r="O17" s="2"/>
      <c r="P17" s="19"/>
      <c r="Q17" s="20">
        <v>12.15</v>
      </c>
      <c r="R17" s="20">
        <v>11.4</v>
      </c>
      <c r="S17" s="20">
        <v>6.32</v>
      </c>
      <c r="T17" s="2"/>
      <c r="U17" s="2"/>
    </row>
    <row r="18" spans="1:21" ht="12.75">
      <c r="A18" s="4"/>
      <c r="B18" s="1">
        <f t="shared" si="0"/>
        <v>9</v>
      </c>
      <c r="C18" s="2"/>
      <c r="D18" s="2"/>
      <c r="E18" s="2"/>
      <c r="F18" s="2"/>
      <c r="G18" s="2"/>
      <c r="H18" s="12"/>
      <c r="I18" s="2"/>
      <c r="J18" s="2"/>
      <c r="K18" s="2"/>
      <c r="L18" s="2"/>
      <c r="M18" s="2"/>
      <c r="N18" s="12"/>
      <c r="O18" s="2"/>
      <c r="P18" s="19"/>
      <c r="Q18" s="20">
        <v>12.13</v>
      </c>
      <c r="R18" s="20">
        <v>10.4</v>
      </c>
      <c r="S18" s="2">
        <v>5.37</v>
      </c>
      <c r="T18" s="2"/>
      <c r="U18" s="2"/>
    </row>
    <row r="19" spans="1:21" ht="12.75">
      <c r="A19" s="4"/>
      <c r="B19" s="1">
        <f t="shared" si="0"/>
        <v>10</v>
      </c>
      <c r="C19" s="2"/>
      <c r="D19" s="2"/>
      <c r="E19" s="2"/>
      <c r="F19" s="2"/>
      <c r="G19" s="2"/>
      <c r="H19" s="12"/>
      <c r="I19" s="2"/>
      <c r="J19" s="2"/>
      <c r="K19" s="2"/>
      <c r="L19" s="2"/>
      <c r="M19" s="2"/>
      <c r="N19" s="12"/>
      <c r="O19" s="2"/>
      <c r="P19" s="19"/>
      <c r="Q19" s="20">
        <v>13.29</v>
      </c>
      <c r="R19" s="20">
        <v>10.95</v>
      </c>
      <c r="S19" s="2">
        <v>5.34</v>
      </c>
      <c r="T19" s="2"/>
      <c r="U19" s="2"/>
    </row>
    <row r="20" spans="1:21" ht="12.75">
      <c r="A20" s="4"/>
      <c r="B20" s="1">
        <f t="shared" si="0"/>
        <v>11</v>
      </c>
      <c r="C20" s="2"/>
      <c r="D20" s="2"/>
      <c r="E20" s="2"/>
      <c r="F20" s="2"/>
      <c r="G20" s="2"/>
      <c r="H20" s="12"/>
      <c r="I20" s="2"/>
      <c r="J20" s="2"/>
      <c r="K20" s="2"/>
      <c r="L20" s="2"/>
      <c r="M20" s="2"/>
      <c r="N20" s="12"/>
      <c r="O20" s="2"/>
      <c r="P20" s="19"/>
      <c r="Q20" s="20">
        <v>12.44</v>
      </c>
      <c r="R20" s="20">
        <v>10.56</v>
      </c>
      <c r="S20" s="2">
        <v>5.45</v>
      </c>
      <c r="T20" s="2"/>
      <c r="U20" s="2"/>
    </row>
    <row r="21" spans="1:21" ht="12.75">
      <c r="A21" s="4"/>
      <c r="B21" s="1">
        <f t="shared" si="0"/>
        <v>12</v>
      </c>
      <c r="C21" s="2"/>
      <c r="D21" s="2"/>
      <c r="E21" s="2"/>
      <c r="F21" s="2"/>
      <c r="G21" s="2"/>
      <c r="H21" s="12"/>
      <c r="I21" s="2"/>
      <c r="J21" s="2"/>
      <c r="K21" s="2"/>
      <c r="L21" s="2"/>
      <c r="M21" s="2"/>
      <c r="N21" s="12"/>
      <c r="O21" s="2"/>
      <c r="P21" s="19"/>
      <c r="Q21" s="20">
        <v>12.02</v>
      </c>
      <c r="R21" s="20">
        <v>10.52</v>
      </c>
      <c r="S21" s="20">
        <v>6.2</v>
      </c>
      <c r="T21" s="2"/>
      <c r="U21" s="2"/>
    </row>
    <row r="22" spans="1:21" ht="12.75">
      <c r="A22" s="4"/>
      <c r="B22" s="1">
        <f t="shared" si="0"/>
        <v>13</v>
      </c>
      <c r="C22" s="2"/>
      <c r="D22" s="2"/>
      <c r="E22" s="2"/>
      <c r="F22" s="2"/>
      <c r="G22" s="2"/>
      <c r="H22" s="12"/>
      <c r="I22" s="2"/>
      <c r="J22" s="2"/>
      <c r="K22" s="2"/>
      <c r="L22" s="2"/>
      <c r="M22" s="2"/>
      <c r="N22" s="12"/>
      <c r="O22" s="2"/>
      <c r="P22" s="19"/>
      <c r="Q22" s="20">
        <v>12.27</v>
      </c>
      <c r="R22" s="20">
        <v>11.83</v>
      </c>
      <c r="S22" s="2">
        <v>6.23</v>
      </c>
      <c r="T22" s="2"/>
      <c r="U22" s="2"/>
    </row>
    <row r="23" spans="1:21" ht="12.75">
      <c r="A23" s="4"/>
      <c r="B23" s="1">
        <f t="shared" si="0"/>
        <v>14</v>
      </c>
      <c r="C23" s="2"/>
      <c r="D23" s="2"/>
      <c r="E23" s="2"/>
      <c r="F23" s="2"/>
      <c r="G23" s="2"/>
      <c r="H23" s="12"/>
      <c r="I23" s="2"/>
      <c r="J23" s="2"/>
      <c r="K23" s="2"/>
      <c r="L23" s="2"/>
      <c r="M23" s="2"/>
      <c r="N23" s="12"/>
      <c r="O23" s="2"/>
      <c r="P23" s="19"/>
      <c r="Q23" s="20">
        <v>11.32</v>
      </c>
      <c r="R23" s="20">
        <v>11.06</v>
      </c>
      <c r="S23" s="2">
        <v>5.53</v>
      </c>
      <c r="T23" s="2"/>
      <c r="U23" s="2"/>
    </row>
    <row r="24" spans="1:21" ht="12.75">
      <c r="A24" s="4"/>
      <c r="B24" s="1">
        <f t="shared" si="0"/>
        <v>15</v>
      </c>
      <c r="C24" s="2"/>
      <c r="D24" s="2"/>
      <c r="E24" s="2"/>
      <c r="F24" s="2"/>
      <c r="G24" s="2"/>
      <c r="H24" s="12"/>
      <c r="I24" s="2"/>
      <c r="J24" s="2"/>
      <c r="K24" s="2"/>
      <c r="L24" s="2"/>
      <c r="M24" s="2"/>
      <c r="N24" s="12"/>
      <c r="O24" s="2"/>
      <c r="P24" s="19"/>
      <c r="Q24" s="20">
        <v>12.1</v>
      </c>
      <c r="R24" s="20">
        <v>11.27</v>
      </c>
      <c r="S24" s="2">
        <v>6.05</v>
      </c>
      <c r="T24" s="2"/>
      <c r="U24" s="2"/>
    </row>
    <row r="25" spans="1:21" ht="12.75">
      <c r="A25" s="4"/>
      <c r="B25" s="1">
        <f t="shared" si="0"/>
        <v>16</v>
      </c>
      <c r="C25" s="2"/>
      <c r="D25" s="2"/>
      <c r="E25" s="2"/>
      <c r="F25" s="2"/>
      <c r="G25" s="2"/>
      <c r="H25" s="12"/>
      <c r="I25" s="2"/>
      <c r="J25" s="2"/>
      <c r="K25" s="2"/>
      <c r="L25" s="2"/>
      <c r="M25" s="2"/>
      <c r="N25" s="12"/>
      <c r="O25" s="2"/>
      <c r="P25" s="19"/>
      <c r="Q25" s="20">
        <v>12.44</v>
      </c>
      <c r="R25" s="20">
        <v>11.75</v>
      </c>
      <c r="S25" s="2">
        <v>5.97</v>
      </c>
      <c r="T25" s="2"/>
      <c r="U25" s="2"/>
    </row>
    <row r="26" spans="1:21" ht="12.75">
      <c r="A26" s="4"/>
      <c r="B26" s="1">
        <f t="shared" si="0"/>
        <v>17</v>
      </c>
      <c r="C26" s="2"/>
      <c r="D26" s="2"/>
      <c r="E26" s="2"/>
      <c r="F26" s="2"/>
      <c r="G26" s="2"/>
      <c r="H26" s="12"/>
      <c r="I26" s="2"/>
      <c r="J26" s="2"/>
      <c r="K26" s="2"/>
      <c r="L26" s="2"/>
      <c r="M26" s="2"/>
      <c r="N26" s="12"/>
      <c r="O26" s="2"/>
      <c r="P26" s="19"/>
      <c r="Q26" s="20">
        <v>11.487</v>
      </c>
      <c r="R26" s="20">
        <v>10.93</v>
      </c>
      <c r="S26" s="2">
        <v>5.61</v>
      </c>
      <c r="T26" s="2"/>
      <c r="U26" s="2"/>
    </row>
    <row r="27" spans="1:21" ht="12.75">
      <c r="A27" s="4"/>
      <c r="B27" s="1">
        <f t="shared" si="0"/>
        <v>18</v>
      </c>
      <c r="C27" s="2"/>
      <c r="D27" s="2"/>
      <c r="E27" s="2"/>
      <c r="F27" s="2"/>
      <c r="G27" s="2"/>
      <c r="H27" s="12"/>
      <c r="I27" s="2"/>
      <c r="J27" s="2"/>
      <c r="K27" s="2"/>
      <c r="L27" s="2"/>
      <c r="M27" s="2"/>
      <c r="N27" s="12"/>
      <c r="O27" s="2"/>
      <c r="P27" s="19"/>
      <c r="Q27" s="20">
        <v>12.17</v>
      </c>
      <c r="R27" s="20">
        <v>11.1</v>
      </c>
      <c r="S27" s="2">
        <v>5.73</v>
      </c>
      <c r="T27" s="2"/>
      <c r="U27" s="2"/>
    </row>
    <row r="28" spans="1:21" ht="12.75">
      <c r="A28" s="4"/>
      <c r="B28" s="1">
        <f t="shared" si="0"/>
        <v>19</v>
      </c>
      <c r="C28" s="2"/>
      <c r="D28" s="2"/>
      <c r="E28" s="2"/>
      <c r="F28" s="2"/>
      <c r="G28" s="2"/>
      <c r="H28" s="12"/>
      <c r="I28" s="2"/>
      <c r="J28" s="2"/>
      <c r="K28" s="2"/>
      <c r="L28" s="2"/>
      <c r="M28" s="2"/>
      <c r="N28" s="12"/>
      <c r="O28" s="2"/>
      <c r="P28" s="19"/>
      <c r="Q28" s="20">
        <v>12.62</v>
      </c>
      <c r="R28" s="20">
        <v>11.69</v>
      </c>
      <c r="S28" s="2">
        <v>5.99</v>
      </c>
      <c r="T28" s="2"/>
      <c r="U28" s="2"/>
    </row>
    <row r="29" spans="1:21" ht="12.75">
      <c r="A29" s="4"/>
      <c r="B29" s="1">
        <f t="shared" si="0"/>
        <v>20</v>
      </c>
      <c r="C29" s="2"/>
      <c r="D29" s="2"/>
      <c r="E29" s="2"/>
      <c r="F29" s="2"/>
      <c r="G29" s="2"/>
      <c r="H29" s="12"/>
      <c r="I29" s="2"/>
      <c r="J29" s="2"/>
      <c r="K29" s="2"/>
      <c r="L29" s="2"/>
      <c r="M29" s="2"/>
      <c r="N29" s="12"/>
      <c r="O29" s="2"/>
      <c r="P29" s="19"/>
      <c r="Q29" s="20">
        <v>12.69</v>
      </c>
      <c r="R29" s="20">
        <v>10.74</v>
      </c>
      <c r="S29" s="2">
        <v>5.62</v>
      </c>
      <c r="T29" s="2"/>
      <c r="U29" s="2"/>
    </row>
    <row r="30" spans="1:21" ht="12.75">
      <c r="A30" s="4"/>
      <c r="B30" s="1">
        <f t="shared" si="0"/>
        <v>21</v>
      </c>
      <c r="C30" s="2"/>
      <c r="D30" s="2"/>
      <c r="E30" s="2"/>
      <c r="F30" s="2"/>
      <c r="G30" s="2"/>
      <c r="H30" s="12"/>
      <c r="I30" s="2"/>
      <c r="J30" s="2"/>
      <c r="K30" s="2"/>
      <c r="L30" s="2"/>
      <c r="M30" s="2"/>
      <c r="N30" s="12"/>
      <c r="O30" s="2"/>
      <c r="P30" s="19"/>
      <c r="Q30" s="20">
        <v>13.12</v>
      </c>
      <c r="R30" s="20">
        <v>10.97</v>
      </c>
      <c r="S30" s="2">
        <v>5.72</v>
      </c>
      <c r="T30" s="2"/>
      <c r="U30" s="2"/>
    </row>
    <row r="31" spans="1:21" ht="12.75">
      <c r="A31" s="4"/>
      <c r="B31" s="1">
        <f t="shared" si="0"/>
        <v>22</v>
      </c>
      <c r="C31" s="2"/>
      <c r="D31" s="2"/>
      <c r="E31" s="2"/>
      <c r="F31" s="2"/>
      <c r="G31" s="2"/>
      <c r="H31" s="12"/>
      <c r="I31" s="2"/>
      <c r="J31" s="2"/>
      <c r="K31" s="2"/>
      <c r="L31" s="2"/>
      <c r="M31" s="2"/>
      <c r="N31" s="12"/>
      <c r="O31" s="2"/>
      <c r="P31" s="19"/>
      <c r="Q31" s="20">
        <v>12.31</v>
      </c>
      <c r="R31" s="20">
        <v>11.78</v>
      </c>
      <c r="S31" s="2">
        <v>6.32</v>
      </c>
      <c r="T31" s="2"/>
      <c r="U31" s="2"/>
    </row>
    <row r="32" spans="1:21" ht="12.75">
      <c r="A32" s="4"/>
      <c r="B32" s="1">
        <f t="shared" si="0"/>
        <v>23</v>
      </c>
      <c r="C32" s="2"/>
      <c r="D32" s="2"/>
      <c r="E32" s="2"/>
      <c r="F32" s="2"/>
      <c r="G32" s="2"/>
      <c r="H32" s="12"/>
      <c r="I32" s="2"/>
      <c r="J32" s="2"/>
      <c r="K32" s="2"/>
      <c r="L32" s="2"/>
      <c r="M32" s="2"/>
      <c r="N32" s="12"/>
      <c r="O32" s="2"/>
      <c r="P32" s="19"/>
      <c r="Q32" s="20">
        <v>12.36</v>
      </c>
      <c r="R32" s="20">
        <v>11.14</v>
      </c>
      <c r="S32" s="2">
        <v>6.14</v>
      </c>
      <c r="T32" s="2"/>
      <c r="U32" s="2"/>
    </row>
    <row r="33" spans="1:21" ht="12.75">
      <c r="A33" s="4"/>
      <c r="B33" s="1">
        <f t="shared" si="0"/>
        <v>24</v>
      </c>
      <c r="C33" s="2"/>
      <c r="D33" s="2"/>
      <c r="E33" s="2"/>
      <c r="F33" s="2"/>
      <c r="G33" s="2"/>
      <c r="H33" s="12"/>
      <c r="I33" s="2"/>
      <c r="J33" s="2"/>
      <c r="K33" s="2"/>
      <c r="L33" s="2"/>
      <c r="M33" s="2"/>
      <c r="N33" s="12"/>
      <c r="O33" s="2"/>
      <c r="P33" s="19"/>
      <c r="Q33" s="20">
        <v>12.4</v>
      </c>
      <c r="R33" s="20">
        <v>11.09</v>
      </c>
      <c r="S33" s="2">
        <v>6.17</v>
      </c>
      <c r="T33" s="2"/>
      <c r="U33" s="2"/>
    </row>
    <row r="34" spans="1:21" ht="12.75">
      <c r="A34" s="4"/>
      <c r="B34" s="1">
        <f t="shared" si="0"/>
        <v>25</v>
      </c>
      <c r="C34" s="2"/>
      <c r="D34" s="2"/>
      <c r="E34" s="2"/>
      <c r="F34" s="2"/>
      <c r="G34" s="2"/>
      <c r="H34" s="12"/>
      <c r="I34" s="2"/>
      <c r="J34" s="2"/>
      <c r="K34" s="2"/>
      <c r="L34" s="2"/>
      <c r="M34" s="2"/>
      <c r="N34" s="12"/>
      <c r="O34" s="2"/>
      <c r="P34" s="19"/>
      <c r="Q34" s="20">
        <v>12.52</v>
      </c>
      <c r="R34" s="20">
        <v>10.7</v>
      </c>
      <c r="S34" s="20">
        <v>6.43</v>
      </c>
      <c r="T34" s="2"/>
      <c r="U34" s="2"/>
    </row>
    <row r="35" spans="1:21" ht="12.75">
      <c r="A35" s="4"/>
      <c r="B35" s="1">
        <f t="shared" si="0"/>
        <v>26</v>
      </c>
      <c r="C35" s="2"/>
      <c r="D35" s="2"/>
      <c r="E35" s="2"/>
      <c r="F35" s="2"/>
      <c r="G35" s="2"/>
      <c r="H35" s="12"/>
      <c r="I35" s="2"/>
      <c r="J35" s="2"/>
      <c r="K35" s="2"/>
      <c r="L35" s="2"/>
      <c r="M35" s="2"/>
      <c r="N35" s="12"/>
      <c r="O35" s="2"/>
      <c r="P35" s="19"/>
      <c r="Q35" s="20">
        <v>12.34</v>
      </c>
      <c r="R35" s="20">
        <v>11.61</v>
      </c>
      <c r="S35" s="2">
        <v>5.37</v>
      </c>
      <c r="T35" s="2"/>
      <c r="U35" s="2"/>
    </row>
    <row r="36" spans="1:21" ht="12.75">
      <c r="A36" s="4"/>
      <c r="B36" s="1">
        <f t="shared" si="0"/>
        <v>27</v>
      </c>
      <c r="C36" s="2"/>
      <c r="D36" s="2"/>
      <c r="E36" s="2"/>
      <c r="F36" s="2"/>
      <c r="G36" s="2"/>
      <c r="H36" s="12"/>
      <c r="I36" s="2"/>
      <c r="J36" s="2"/>
      <c r="K36" s="2"/>
      <c r="L36" s="2"/>
      <c r="M36" s="2"/>
      <c r="N36" s="12"/>
      <c r="O36" s="2"/>
      <c r="P36" s="19"/>
      <c r="Q36" s="20">
        <v>11.88</v>
      </c>
      <c r="R36" s="20">
        <v>11.79</v>
      </c>
      <c r="S36" s="2">
        <v>5.36</v>
      </c>
      <c r="T36" s="2"/>
      <c r="U36" s="2"/>
    </row>
    <row r="37" spans="1:21" ht="12.75">
      <c r="A37" s="4"/>
      <c r="B37" s="1">
        <f t="shared" si="0"/>
        <v>28</v>
      </c>
      <c r="C37" s="2"/>
      <c r="D37" s="2"/>
      <c r="E37" s="2"/>
      <c r="F37" s="2"/>
      <c r="G37" s="2"/>
      <c r="H37" s="12"/>
      <c r="I37" s="2"/>
      <c r="J37" s="2"/>
      <c r="K37" s="2"/>
      <c r="L37" s="2"/>
      <c r="M37" s="2"/>
      <c r="N37" s="12"/>
      <c r="O37" s="2"/>
      <c r="P37" s="19"/>
      <c r="Q37" s="20">
        <v>11.74</v>
      </c>
      <c r="R37" s="20">
        <v>10.8</v>
      </c>
      <c r="S37" s="2">
        <v>5.56</v>
      </c>
      <c r="T37" s="2"/>
      <c r="U37" s="2"/>
    </row>
    <row r="38" spans="1:21" ht="12.75">
      <c r="A38" s="4"/>
      <c r="B38" s="1">
        <f t="shared" si="0"/>
        <v>29</v>
      </c>
      <c r="C38" s="2"/>
      <c r="D38" s="2"/>
      <c r="E38" s="2"/>
      <c r="F38" s="2"/>
      <c r="G38" s="2"/>
      <c r="H38" s="12"/>
      <c r="I38" s="2"/>
      <c r="J38" s="2"/>
      <c r="K38" s="2"/>
      <c r="L38" s="2"/>
      <c r="M38" s="2"/>
      <c r="N38" s="12"/>
      <c r="O38" s="2"/>
      <c r="P38" s="19"/>
      <c r="Q38" s="20">
        <v>11.93</v>
      </c>
      <c r="R38" s="20">
        <v>11.68</v>
      </c>
      <c r="S38" s="2">
        <v>6.12</v>
      </c>
      <c r="T38" s="2"/>
      <c r="U38" s="2"/>
    </row>
    <row r="39" spans="1:21" ht="12.75">
      <c r="A39" s="4"/>
      <c r="B39" s="1">
        <f t="shared" si="0"/>
        <v>30</v>
      </c>
      <c r="C39" s="2"/>
      <c r="D39" s="2"/>
      <c r="E39" s="2"/>
      <c r="F39" s="2"/>
      <c r="G39" s="2"/>
      <c r="H39" s="12"/>
      <c r="I39" s="2"/>
      <c r="J39" s="2"/>
      <c r="K39" s="2"/>
      <c r="L39" s="2"/>
      <c r="M39" s="2"/>
      <c r="N39" s="12"/>
      <c r="O39" s="2"/>
      <c r="P39" s="19"/>
      <c r="Q39" s="20">
        <v>12.48</v>
      </c>
      <c r="R39" s="20">
        <v>11.54</v>
      </c>
      <c r="S39" s="20">
        <v>5.7</v>
      </c>
      <c r="T39" s="2"/>
      <c r="U39" s="2"/>
    </row>
    <row r="40" spans="1:21" ht="12.75">
      <c r="A40" s="4"/>
      <c r="B40" s="1">
        <f t="shared" si="0"/>
        <v>31</v>
      </c>
      <c r="C40" s="2"/>
      <c r="D40" s="2"/>
      <c r="E40" s="2"/>
      <c r="F40" s="2"/>
      <c r="G40" s="2"/>
      <c r="H40" s="12"/>
      <c r="I40" s="2"/>
      <c r="J40" s="2"/>
      <c r="K40" s="2"/>
      <c r="L40" s="2"/>
      <c r="M40" s="2"/>
      <c r="N40" s="12"/>
      <c r="O40" s="2"/>
      <c r="P40" s="19"/>
      <c r="Q40" s="20"/>
      <c r="R40" s="20">
        <v>11.44</v>
      </c>
      <c r="S40" s="2">
        <v>6.25</v>
      </c>
      <c r="T40" s="2"/>
      <c r="U40" s="2"/>
    </row>
    <row r="41" spans="1:21" ht="12.75">
      <c r="A41" s="4"/>
      <c r="B41" s="1">
        <f t="shared" si="0"/>
        <v>32</v>
      </c>
      <c r="C41" s="2"/>
      <c r="D41" s="2"/>
      <c r="E41" s="2"/>
      <c r="F41" s="2"/>
      <c r="G41" s="2"/>
      <c r="H41" s="12"/>
      <c r="I41" s="2"/>
      <c r="J41" s="2"/>
      <c r="K41" s="2"/>
      <c r="L41" s="2"/>
      <c r="M41" s="2"/>
      <c r="N41" s="12"/>
      <c r="O41" s="2"/>
      <c r="P41" s="19"/>
      <c r="Q41" s="20"/>
      <c r="R41" s="20">
        <v>10.94</v>
      </c>
      <c r="S41" s="2">
        <v>5.35</v>
      </c>
      <c r="T41" s="2"/>
      <c r="U41" s="2"/>
    </row>
    <row r="42" spans="1:21" ht="12.75">
      <c r="A42" s="4"/>
      <c r="B42" s="1">
        <f t="shared" si="0"/>
        <v>33</v>
      </c>
      <c r="C42" s="2"/>
      <c r="D42" s="2"/>
      <c r="E42" s="2"/>
      <c r="F42" s="2"/>
      <c r="G42" s="2"/>
      <c r="H42" s="12"/>
      <c r="I42" s="2"/>
      <c r="J42" s="2"/>
      <c r="K42" s="2"/>
      <c r="L42" s="2"/>
      <c r="M42" s="2"/>
      <c r="N42" s="12"/>
      <c r="O42" s="2"/>
      <c r="P42" s="19"/>
      <c r="Q42" s="20"/>
      <c r="R42" s="20">
        <v>11.73</v>
      </c>
      <c r="S42" s="2">
        <v>5.44</v>
      </c>
      <c r="T42" s="2"/>
      <c r="U42" s="2"/>
    </row>
    <row r="43" spans="1:21" ht="12.75">
      <c r="A43" s="4"/>
      <c r="B43" s="1">
        <f t="shared" si="0"/>
        <v>34</v>
      </c>
      <c r="C43" s="2"/>
      <c r="D43" s="2"/>
      <c r="E43" s="2"/>
      <c r="F43" s="2"/>
      <c r="G43" s="2"/>
      <c r="H43" s="12"/>
      <c r="I43" s="2"/>
      <c r="J43" s="2"/>
      <c r="K43" s="2"/>
      <c r="L43" s="2"/>
      <c r="M43" s="2"/>
      <c r="N43" s="12"/>
      <c r="O43" s="2"/>
      <c r="P43" s="19"/>
      <c r="Q43" s="20"/>
      <c r="R43" s="20">
        <v>10.87</v>
      </c>
      <c r="S43" s="2">
        <v>5.92</v>
      </c>
      <c r="T43" s="2"/>
      <c r="U43" s="2"/>
    </row>
    <row r="44" spans="1:21" ht="12.75">
      <c r="A44" s="4"/>
      <c r="B44" s="1">
        <f t="shared" si="0"/>
        <v>35</v>
      </c>
      <c r="C44" s="2"/>
      <c r="D44" s="2"/>
      <c r="E44" s="2"/>
      <c r="F44" s="2"/>
      <c r="G44" s="2"/>
      <c r="H44" s="12"/>
      <c r="I44" s="2"/>
      <c r="J44" s="2"/>
      <c r="K44" s="2"/>
      <c r="L44" s="2"/>
      <c r="M44" s="2"/>
      <c r="N44" s="12"/>
      <c r="O44" s="2"/>
      <c r="P44" s="19"/>
      <c r="Q44" s="20"/>
      <c r="R44" s="20">
        <v>11.22</v>
      </c>
      <c r="S44" s="2">
        <v>6.53</v>
      </c>
      <c r="T44" s="2"/>
      <c r="U44" s="2"/>
    </row>
    <row r="45" spans="1:21" ht="12.75">
      <c r="A45" s="4"/>
      <c r="B45" s="9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2.75">
      <c r="A46" s="8" t="s">
        <v>6</v>
      </c>
      <c r="B46" s="4"/>
      <c r="C46" s="21">
        <f aca="true" t="shared" si="1" ref="C46:S46">SUM(C10:C44)</f>
        <v>201.91</v>
      </c>
      <c r="D46" s="21">
        <f t="shared" si="1"/>
        <v>198.92000000000002</v>
      </c>
      <c r="E46" s="21">
        <f t="shared" si="1"/>
        <v>204.982</v>
      </c>
      <c r="F46" s="21">
        <f t="shared" si="1"/>
        <v>203.39999999999998</v>
      </c>
      <c r="G46" s="21">
        <f t="shared" si="1"/>
        <v>205.51</v>
      </c>
      <c r="H46" s="21">
        <f t="shared" si="1"/>
        <v>206.80999999999997</v>
      </c>
      <c r="I46" s="21">
        <f t="shared" si="1"/>
        <v>198.28</v>
      </c>
      <c r="J46" s="23">
        <f t="shared" si="1"/>
        <v>91.52</v>
      </c>
      <c r="K46" s="21">
        <f t="shared" si="1"/>
        <v>103.07</v>
      </c>
      <c r="L46" s="21">
        <f t="shared" si="1"/>
        <v>202.13</v>
      </c>
      <c r="M46" s="23">
        <f t="shared" si="1"/>
        <v>71.39</v>
      </c>
      <c r="N46" s="23">
        <f t="shared" si="1"/>
        <v>63.6</v>
      </c>
      <c r="O46" s="21">
        <f t="shared" si="1"/>
        <v>132.63</v>
      </c>
      <c r="P46" s="32">
        <f t="shared" si="1"/>
        <v>2084.152</v>
      </c>
      <c r="Q46" s="21">
        <f t="shared" si="1"/>
        <v>367.06699999999995</v>
      </c>
      <c r="R46" s="21">
        <f t="shared" si="1"/>
        <v>396.17000000000013</v>
      </c>
      <c r="S46" s="21">
        <f t="shared" si="1"/>
        <v>204.92</v>
      </c>
      <c r="T46" s="4"/>
      <c r="U46" s="4"/>
    </row>
    <row r="47" spans="1:21" ht="12.75">
      <c r="A47" s="5" t="s">
        <v>5</v>
      </c>
      <c r="B47" s="4"/>
      <c r="C47" s="22">
        <v>4</v>
      </c>
      <c r="D47" s="22">
        <v>4</v>
      </c>
      <c r="E47" s="22">
        <v>4</v>
      </c>
      <c r="F47" s="22">
        <v>4</v>
      </c>
      <c r="G47" s="22">
        <v>4</v>
      </c>
      <c r="H47" s="22">
        <v>4</v>
      </c>
      <c r="I47" s="22">
        <v>4</v>
      </c>
      <c r="J47" s="22">
        <v>4</v>
      </c>
      <c r="K47" s="22">
        <v>4</v>
      </c>
      <c r="L47" s="22">
        <v>4</v>
      </c>
      <c r="M47" s="22">
        <v>4</v>
      </c>
      <c r="N47" s="22">
        <v>4</v>
      </c>
      <c r="O47" s="22">
        <v>4</v>
      </c>
      <c r="P47" s="22">
        <v>4</v>
      </c>
      <c r="Q47" s="22">
        <v>30</v>
      </c>
      <c r="R47" s="22">
        <v>35</v>
      </c>
      <c r="S47" s="22">
        <v>35</v>
      </c>
      <c r="T47" s="4"/>
      <c r="U47" s="4"/>
    </row>
    <row r="48" spans="1:21" ht="12.75">
      <c r="A48" s="5" t="s">
        <v>7</v>
      </c>
      <c r="B48" s="4"/>
      <c r="C48" s="23">
        <f aca="true" t="shared" si="2" ref="C48:S48">C46/C47</f>
        <v>50.4775</v>
      </c>
      <c r="D48" s="23">
        <f t="shared" si="2"/>
        <v>49.730000000000004</v>
      </c>
      <c r="E48" s="23">
        <f t="shared" si="2"/>
        <v>51.2455</v>
      </c>
      <c r="F48" s="23">
        <f t="shared" si="2"/>
        <v>50.849999999999994</v>
      </c>
      <c r="G48" s="23">
        <f t="shared" si="2"/>
        <v>51.3775</v>
      </c>
      <c r="H48" s="23">
        <f t="shared" si="2"/>
        <v>51.70249999999999</v>
      </c>
      <c r="I48" s="23">
        <f t="shared" si="2"/>
        <v>49.57</v>
      </c>
      <c r="J48" s="23">
        <f t="shared" si="2"/>
        <v>22.88</v>
      </c>
      <c r="K48" s="23">
        <f t="shared" si="2"/>
        <v>25.7675</v>
      </c>
      <c r="L48" s="23">
        <f t="shared" si="2"/>
        <v>50.5325</v>
      </c>
      <c r="M48" s="23">
        <f t="shared" si="2"/>
        <v>17.8475</v>
      </c>
      <c r="N48" s="23">
        <f t="shared" si="2"/>
        <v>15.9</v>
      </c>
      <c r="O48" s="23">
        <f t="shared" si="2"/>
        <v>33.1575</v>
      </c>
      <c r="P48" s="21">
        <f t="shared" si="2"/>
        <v>521.038</v>
      </c>
      <c r="Q48" s="23">
        <f t="shared" si="2"/>
        <v>12.235566666666665</v>
      </c>
      <c r="R48" s="23">
        <f t="shared" si="2"/>
        <v>11.319142857142861</v>
      </c>
      <c r="S48" s="23">
        <f t="shared" si="2"/>
        <v>5.854857142857142</v>
      </c>
      <c r="T48" s="4"/>
      <c r="U48" s="4"/>
    </row>
    <row r="49" spans="1:21" ht="12.75">
      <c r="A49" s="5" t="s">
        <v>8</v>
      </c>
      <c r="B49" s="4"/>
      <c r="C49" s="23">
        <f aca="true" t="shared" si="3" ref="C49:S49">MIN(C10:C44)</f>
        <v>49.62</v>
      </c>
      <c r="D49" s="23">
        <f t="shared" si="3"/>
        <v>48.54</v>
      </c>
      <c r="E49" s="23">
        <f t="shared" si="3"/>
        <v>50.322</v>
      </c>
      <c r="F49" s="23">
        <f t="shared" si="3"/>
        <v>50.48</v>
      </c>
      <c r="G49" s="23">
        <f t="shared" si="3"/>
        <v>50.33</v>
      </c>
      <c r="H49" s="23">
        <f t="shared" si="3"/>
        <v>51.35</v>
      </c>
      <c r="I49" s="23">
        <f t="shared" si="3"/>
        <v>48.87</v>
      </c>
      <c r="J49" s="23">
        <f t="shared" si="3"/>
        <v>22.02</v>
      </c>
      <c r="K49" s="23">
        <f t="shared" si="3"/>
        <v>25.44</v>
      </c>
      <c r="L49" s="23">
        <f t="shared" si="3"/>
        <v>49.76</v>
      </c>
      <c r="M49" s="23">
        <f t="shared" si="3"/>
        <v>17.06</v>
      </c>
      <c r="N49" s="23">
        <f t="shared" si="3"/>
        <v>15.03</v>
      </c>
      <c r="O49" s="23">
        <f t="shared" si="3"/>
        <v>31.07</v>
      </c>
      <c r="P49" s="21">
        <f t="shared" si="3"/>
        <v>517.43</v>
      </c>
      <c r="Q49" s="23">
        <f t="shared" si="3"/>
        <v>11.32</v>
      </c>
      <c r="R49" s="23">
        <f t="shared" si="3"/>
        <v>10.4</v>
      </c>
      <c r="S49" s="23">
        <f t="shared" si="3"/>
        <v>5.34</v>
      </c>
      <c r="T49" s="4"/>
      <c r="U49" s="4"/>
    </row>
    <row r="50" spans="1:21" ht="12.75">
      <c r="A50" s="5" t="s">
        <v>9</v>
      </c>
      <c r="B50" s="4"/>
      <c r="C50" s="23">
        <f aca="true" t="shared" si="4" ref="C50:S50">MAX(C10:C44)</f>
        <v>52.12</v>
      </c>
      <c r="D50" s="23">
        <f t="shared" si="4"/>
        <v>50.67</v>
      </c>
      <c r="E50" s="23">
        <f t="shared" si="4"/>
        <v>52.09</v>
      </c>
      <c r="F50" s="23">
        <f t="shared" si="4"/>
        <v>51.37</v>
      </c>
      <c r="G50" s="23">
        <f t="shared" si="4"/>
        <v>51.78</v>
      </c>
      <c r="H50" s="23">
        <f t="shared" si="4"/>
        <v>52.11</v>
      </c>
      <c r="I50" s="23">
        <f t="shared" si="4"/>
        <v>50.34</v>
      </c>
      <c r="J50" s="23">
        <f t="shared" si="4"/>
        <v>23.47</v>
      </c>
      <c r="K50" s="23">
        <f t="shared" si="4"/>
        <v>26.18</v>
      </c>
      <c r="L50" s="23">
        <f t="shared" si="4"/>
        <v>51.43</v>
      </c>
      <c r="M50" s="23">
        <f t="shared" si="4"/>
        <v>18.88</v>
      </c>
      <c r="N50" s="23">
        <f t="shared" si="4"/>
        <v>16.67</v>
      </c>
      <c r="O50" s="23">
        <f t="shared" si="4"/>
        <v>34.72</v>
      </c>
      <c r="P50" s="21">
        <f t="shared" si="4"/>
        <v>524.0619999999999</v>
      </c>
      <c r="Q50" s="23">
        <f t="shared" si="4"/>
        <v>13.29</v>
      </c>
      <c r="R50" s="23">
        <f t="shared" si="4"/>
        <v>12.3</v>
      </c>
      <c r="S50" s="23">
        <f t="shared" si="4"/>
        <v>6.53</v>
      </c>
      <c r="T50" s="4"/>
      <c r="U50" s="4"/>
    </row>
    <row r="51" spans="1:21" ht="12.75">
      <c r="A51" s="5" t="s">
        <v>15</v>
      </c>
      <c r="B51" s="4"/>
      <c r="C51" s="24">
        <v>110</v>
      </c>
      <c r="D51" s="24">
        <v>110</v>
      </c>
      <c r="E51" s="24">
        <v>110</v>
      </c>
      <c r="F51" s="24">
        <v>110</v>
      </c>
      <c r="G51" s="24">
        <v>110</v>
      </c>
      <c r="H51" s="24">
        <v>110</v>
      </c>
      <c r="I51" s="24">
        <v>110</v>
      </c>
      <c r="J51" s="24">
        <v>110</v>
      </c>
      <c r="K51" s="24">
        <v>110</v>
      </c>
      <c r="L51" s="24">
        <v>110</v>
      </c>
      <c r="M51" s="24">
        <v>110</v>
      </c>
      <c r="N51" s="24">
        <v>110</v>
      </c>
      <c r="O51" s="24">
        <v>110</v>
      </c>
      <c r="P51" s="24">
        <v>110</v>
      </c>
      <c r="Q51" s="24">
        <v>110</v>
      </c>
      <c r="R51" s="24">
        <v>110</v>
      </c>
      <c r="S51" s="24">
        <v>110</v>
      </c>
      <c r="T51" s="4"/>
      <c r="U51" s="4"/>
    </row>
    <row r="52" spans="1:21" ht="12.75">
      <c r="A52" s="5" t="s">
        <v>16</v>
      </c>
      <c r="B52" s="4"/>
      <c r="C52" s="21">
        <f aca="true" t="shared" si="5" ref="C52:S52">(C51/100)*C48</f>
        <v>55.52525000000001</v>
      </c>
      <c r="D52" s="21">
        <f t="shared" si="5"/>
        <v>54.70300000000001</v>
      </c>
      <c r="E52" s="21">
        <f t="shared" si="5"/>
        <v>56.370050000000006</v>
      </c>
      <c r="F52" s="21">
        <f t="shared" si="5"/>
        <v>55.934999999999995</v>
      </c>
      <c r="G52" s="21">
        <f t="shared" si="5"/>
        <v>56.51525</v>
      </c>
      <c r="H52" s="21">
        <f t="shared" si="5"/>
        <v>56.872749999999996</v>
      </c>
      <c r="I52" s="23">
        <f t="shared" si="5"/>
        <v>54.52700000000001</v>
      </c>
      <c r="J52" s="23">
        <f t="shared" si="5"/>
        <v>25.168</v>
      </c>
      <c r="K52" s="23">
        <f t="shared" si="5"/>
        <v>28.34425</v>
      </c>
      <c r="L52" s="21">
        <f t="shared" si="5"/>
        <v>55.585750000000004</v>
      </c>
      <c r="M52" s="23">
        <f t="shared" si="5"/>
        <v>19.632250000000003</v>
      </c>
      <c r="N52" s="23">
        <f t="shared" si="5"/>
        <v>17.490000000000002</v>
      </c>
      <c r="O52" s="23">
        <f t="shared" si="5"/>
        <v>36.47325</v>
      </c>
      <c r="P52" s="32">
        <f t="shared" si="5"/>
        <v>573.1418000000001</v>
      </c>
      <c r="Q52" s="23">
        <f t="shared" si="5"/>
        <v>13.459123333333332</v>
      </c>
      <c r="R52" s="23">
        <f t="shared" si="5"/>
        <v>12.451057142857149</v>
      </c>
      <c r="S52" s="23">
        <f t="shared" si="5"/>
        <v>6.4403428571428565</v>
      </c>
      <c r="T52" s="4"/>
      <c r="U52" s="4"/>
    </row>
    <row r="53" spans="1:2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</sheetData>
  <mergeCells count="19">
    <mergeCell ref="J7:J8"/>
    <mergeCell ref="F7:F8"/>
    <mergeCell ref="G7:G8"/>
    <mergeCell ref="H7:H8"/>
    <mergeCell ref="I7:I8"/>
    <mergeCell ref="B7:B8"/>
    <mergeCell ref="C7:C8"/>
    <mergeCell ref="D7:D8"/>
    <mergeCell ref="E7:E8"/>
    <mergeCell ref="K7:K8"/>
    <mergeCell ref="N7:N8"/>
    <mergeCell ref="O7:O8"/>
    <mergeCell ref="L7:L8"/>
    <mergeCell ref="M7:M8"/>
    <mergeCell ref="T8:U8"/>
    <mergeCell ref="P7:P8"/>
    <mergeCell ref="Q7:Q8"/>
    <mergeCell ref="R7:R8"/>
    <mergeCell ref="S7:S8"/>
  </mergeCells>
  <printOptions/>
  <pageMargins left="0.67" right="0.2" top="0.51" bottom="0.41" header="0.25" footer="0.31"/>
  <pageSetup horizontalDpi="600" verticalDpi="600" orientation="landscape" scale="77" r:id="rId1"/>
  <rowBreaks count="1" manualBreakCount="1">
    <brk id="5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55"/>
  <sheetViews>
    <sheetView view="pageBreakPreview" zoomScale="60" workbookViewId="0" topLeftCell="A1">
      <pane ySplit="9" topLeftCell="BM10" activePane="bottomLeft" state="frozen"/>
      <selection pane="topLeft" activeCell="E3" sqref="E3"/>
      <selection pane="bottomLeft" activeCell="E3" sqref="E3"/>
    </sheetView>
  </sheetViews>
  <sheetFormatPr defaultColWidth="9.140625" defaultRowHeight="12.75"/>
  <cols>
    <col min="1" max="1" width="11.8515625" style="0" customWidth="1"/>
    <col min="2" max="2" width="7.8515625" style="0" bestFit="1" customWidth="1"/>
    <col min="3" max="19" width="5.421875" style="0" customWidth="1"/>
    <col min="20" max="20" width="38.8515625" style="0" customWidth="1"/>
    <col min="21" max="21" width="5.421875" style="0" customWidth="1"/>
  </cols>
  <sheetData>
    <row r="1" spans="1:21" ht="12.75">
      <c r="A1" s="4"/>
      <c r="B1" s="5" t="s">
        <v>4</v>
      </c>
      <c r="C1" s="4"/>
      <c r="D1" s="6"/>
      <c r="E1" s="6"/>
      <c r="F1" s="6"/>
      <c r="G1" s="6"/>
      <c r="H1" s="6"/>
      <c r="I1" s="6"/>
      <c r="J1" s="4"/>
      <c r="K1" s="4"/>
      <c r="L1" s="4"/>
      <c r="M1" s="5" t="s">
        <v>12</v>
      </c>
      <c r="N1" s="4"/>
      <c r="O1" s="4"/>
      <c r="P1" s="4"/>
      <c r="Q1" s="6" t="s">
        <v>56</v>
      </c>
      <c r="R1" s="6"/>
      <c r="S1" s="3"/>
      <c r="T1" s="4"/>
      <c r="U1" s="4"/>
    </row>
    <row r="2" spans="1:21" ht="12.75">
      <c r="A2" s="4"/>
      <c r="B2" s="5" t="s">
        <v>13</v>
      </c>
      <c r="C2" s="4"/>
      <c r="D2" s="16"/>
      <c r="E2" s="16"/>
      <c r="F2" s="16"/>
      <c r="G2" s="16"/>
      <c r="H2" s="16"/>
      <c r="I2" s="16"/>
      <c r="J2" s="4"/>
      <c r="K2" s="4"/>
      <c r="L2" s="4"/>
      <c r="M2" s="5" t="s">
        <v>14</v>
      </c>
      <c r="N2" s="4"/>
      <c r="P2" s="4"/>
      <c r="Q2" s="16"/>
      <c r="R2" s="16"/>
      <c r="S2" s="17"/>
      <c r="T2" s="4"/>
      <c r="U2" s="4"/>
    </row>
    <row r="3" spans="1:21" ht="12.75">
      <c r="A3" s="4"/>
      <c r="B3" s="5"/>
      <c r="C3" s="4"/>
      <c r="D3" s="13"/>
      <c r="E3" s="13"/>
      <c r="F3" s="13"/>
      <c r="G3" s="13"/>
      <c r="H3" s="13"/>
      <c r="I3" s="13"/>
      <c r="J3" s="13"/>
      <c r="K3" s="13"/>
      <c r="L3" s="13"/>
      <c r="M3" s="61"/>
      <c r="N3" s="13"/>
      <c r="O3" s="14"/>
      <c r="P3" s="13"/>
      <c r="Q3" s="13"/>
      <c r="R3" s="13"/>
      <c r="S3" s="14"/>
      <c r="T3" s="4"/>
      <c r="U3" s="4"/>
    </row>
    <row r="4" spans="1:21" ht="12.75">
      <c r="A4" s="4"/>
      <c r="B4" s="5"/>
      <c r="C4" s="4"/>
      <c r="D4" s="13"/>
      <c r="E4" s="13"/>
      <c r="F4" s="13"/>
      <c r="G4" s="13"/>
      <c r="H4" s="13"/>
      <c r="I4" s="13"/>
      <c r="J4" s="13"/>
      <c r="K4" s="13"/>
      <c r="L4" s="13"/>
      <c r="M4" s="61"/>
      <c r="N4" s="13"/>
      <c r="O4" s="14"/>
      <c r="P4" s="13"/>
      <c r="Q4" s="13"/>
      <c r="R4" s="13"/>
      <c r="S4" s="14"/>
      <c r="T4" s="4"/>
      <c r="U4" s="4"/>
    </row>
    <row r="5" spans="1:21" ht="12.75">
      <c r="A5" s="4"/>
      <c r="B5" s="5"/>
      <c r="C5" s="4"/>
      <c r="D5" s="13"/>
      <c r="E5" s="13"/>
      <c r="F5" s="13"/>
      <c r="G5" s="13"/>
      <c r="H5" s="13"/>
      <c r="I5" s="13"/>
      <c r="J5" s="13"/>
      <c r="K5" s="13"/>
      <c r="L5" s="13"/>
      <c r="M5" s="61"/>
      <c r="N5" s="13"/>
      <c r="O5" s="14"/>
      <c r="P5" s="13"/>
      <c r="Q5" s="13"/>
      <c r="R5" s="13"/>
      <c r="S5" s="14"/>
      <c r="T5" s="4"/>
      <c r="U5" s="4"/>
    </row>
    <row r="6" spans="1:21" ht="12.75">
      <c r="A6" s="5" t="s">
        <v>28</v>
      </c>
      <c r="B6" s="5"/>
      <c r="C6" s="18" t="s">
        <v>50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4"/>
      <c r="U6" s="4"/>
    </row>
    <row r="7" spans="2:21" ht="118.5" customHeight="1">
      <c r="B7" s="50" t="s">
        <v>3</v>
      </c>
      <c r="C7" s="44" t="s">
        <v>51</v>
      </c>
      <c r="D7" s="44" t="s">
        <v>17</v>
      </c>
      <c r="E7" s="44" t="s">
        <v>18</v>
      </c>
      <c r="F7" s="44" t="s">
        <v>19</v>
      </c>
      <c r="G7" s="46" t="s">
        <v>20</v>
      </c>
      <c r="H7" s="44" t="s">
        <v>21</v>
      </c>
      <c r="I7" s="44" t="s">
        <v>22</v>
      </c>
      <c r="J7" s="44" t="s">
        <v>27</v>
      </c>
      <c r="K7" s="44" t="s">
        <v>23</v>
      </c>
      <c r="L7" s="44" t="s">
        <v>24</v>
      </c>
      <c r="M7" s="44" t="s">
        <v>25</v>
      </c>
      <c r="N7" s="44" t="s">
        <v>52</v>
      </c>
      <c r="O7" s="44" t="s">
        <v>26</v>
      </c>
      <c r="P7" s="48" t="s">
        <v>1</v>
      </c>
      <c r="Q7" s="44" t="s">
        <v>53</v>
      </c>
      <c r="R7" s="44" t="s">
        <v>54</v>
      </c>
      <c r="S7" s="44" t="s">
        <v>55</v>
      </c>
      <c r="T7" s="4"/>
      <c r="U7" s="4"/>
    </row>
    <row r="8" spans="1:21" ht="12.75" customHeight="1">
      <c r="A8" s="4"/>
      <c r="B8" s="51"/>
      <c r="C8" s="45"/>
      <c r="D8" s="45"/>
      <c r="E8" s="45"/>
      <c r="F8" s="45"/>
      <c r="G8" s="47"/>
      <c r="H8" s="45"/>
      <c r="I8" s="45"/>
      <c r="J8" s="45"/>
      <c r="K8" s="45"/>
      <c r="L8" s="45"/>
      <c r="M8" s="45"/>
      <c r="N8" s="45"/>
      <c r="O8" s="45"/>
      <c r="P8" s="49"/>
      <c r="Q8" s="45"/>
      <c r="R8" s="45"/>
      <c r="S8" s="45"/>
      <c r="T8" s="43" t="s">
        <v>10</v>
      </c>
      <c r="U8" s="43"/>
    </row>
    <row r="9" spans="1:21" ht="12.75">
      <c r="A9" s="4"/>
      <c r="B9" s="1" t="s">
        <v>0</v>
      </c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8</v>
      </c>
      <c r="K9" s="1">
        <v>9</v>
      </c>
      <c r="L9" s="1">
        <v>10</v>
      </c>
      <c r="M9" s="1">
        <v>11</v>
      </c>
      <c r="N9" s="1">
        <v>12</v>
      </c>
      <c r="O9" s="1">
        <v>13</v>
      </c>
      <c r="P9" s="1" t="s">
        <v>2</v>
      </c>
      <c r="Q9" s="1">
        <v>1</v>
      </c>
      <c r="R9" s="1">
        <v>2</v>
      </c>
      <c r="S9" s="1">
        <v>3</v>
      </c>
      <c r="T9" s="11" t="s">
        <v>11</v>
      </c>
      <c r="U9" s="11" t="s">
        <v>2</v>
      </c>
    </row>
    <row r="10" spans="1:21" ht="12.75">
      <c r="A10" s="4"/>
      <c r="B10" s="1">
        <v>1</v>
      </c>
      <c r="C10" s="20">
        <v>51.38</v>
      </c>
      <c r="D10" s="20">
        <v>51.8</v>
      </c>
      <c r="E10" s="20">
        <v>50.44</v>
      </c>
      <c r="F10" s="20">
        <v>51.25</v>
      </c>
      <c r="G10" s="20">
        <v>50.95</v>
      </c>
      <c r="H10" s="25">
        <v>50.51</v>
      </c>
      <c r="I10" s="20">
        <v>51.29</v>
      </c>
      <c r="J10" s="20">
        <v>23.36</v>
      </c>
      <c r="K10" s="20">
        <v>24.13</v>
      </c>
      <c r="L10" s="20">
        <v>52.21</v>
      </c>
      <c r="M10" s="20">
        <v>18.16</v>
      </c>
      <c r="N10" s="25">
        <v>15.67</v>
      </c>
      <c r="O10" s="20">
        <v>34.56</v>
      </c>
      <c r="P10" s="36">
        <f>SUM(C10:O10)</f>
        <v>525.71</v>
      </c>
      <c r="Q10" s="20">
        <v>10.06</v>
      </c>
      <c r="R10" s="20">
        <v>10.6</v>
      </c>
      <c r="S10" s="2">
        <v>5.58</v>
      </c>
      <c r="T10" s="10"/>
      <c r="U10" s="10"/>
    </row>
    <row r="11" spans="1:21" ht="12.75">
      <c r="A11" s="4"/>
      <c r="B11" s="1">
        <f aca="true" t="shared" si="0" ref="B11:B44">B10+1</f>
        <v>2</v>
      </c>
      <c r="C11" s="20">
        <v>51.12</v>
      </c>
      <c r="D11" s="20">
        <v>51.09</v>
      </c>
      <c r="E11" s="20">
        <v>52.62</v>
      </c>
      <c r="F11" s="20">
        <v>51.83</v>
      </c>
      <c r="G11" s="20">
        <v>51.6</v>
      </c>
      <c r="H11" s="25">
        <v>51.75</v>
      </c>
      <c r="I11" s="20">
        <v>51.11</v>
      </c>
      <c r="J11" s="20">
        <v>22.65</v>
      </c>
      <c r="K11" s="20">
        <v>23.44</v>
      </c>
      <c r="L11" s="20">
        <v>51.93</v>
      </c>
      <c r="M11" s="20">
        <v>17.71</v>
      </c>
      <c r="N11" s="25">
        <v>16.61</v>
      </c>
      <c r="O11" s="20">
        <v>34.65</v>
      </c>
      <c r="P11" s="36">
        <f>SUM(C11:O11)</f>
        <v>528.11</v>
      </c>
      <c r="Q11" s="20">
        <v>11.21</v>
      </c>
      <c r="R11" s="20">
        <v>11.22</v>
      </c>
      <c r="S11" s="20">
        <v>5.46</v>
      </c>
      <c r="T11" s="10"/>
      <c r="U11" s="10"/>
    </row>
    <row r="12" spans="1:21" ht="12.75">
      <c r="A12" s="4"/>
      <c r="B12" s="1">
        <f t="shared" si="0"/>
        <v>3</v>
      </c>
      <c r="C12" s="20">
        <v>50.66</v>
      </c>
      <c r="D12" s="20">
        <v>50.91</v>
      </c>
      <c r="E12" s="20">
        <v>50.98</v>
      </c>
      <c r="F12" s="20">
        <v>50.48</v>
      </c>
      <c r="G12" s="20">
        <v>51.58</v>
      </c>
      <c r="H12" s="25">
        <v>50.19</v>
      </c>
      <c r="I12" s="20">
        <v>51.68</v>
      </c>
      <c r="J12" s="20">
        <v>22.11</v>
      </c>
      <c r="K12" s="20">
        <v>24.48</v>
      </c>
      <c r="L12" s="20">
        <v>51.18</v>
      </c>
      <c r="M12" s="20">
        <v>18.4</v>
      </c>
      <c r="N12" s="25">
        <v>16.16</v>
      </c>
      <c r="O12" s="20">
        <v>35.39</v>
      </c>
      <c r="P12" s="36">
        <f>SUM(C12:O12)</f>
        <v>524.2</v>
      </c>
      <c r="Q12" s="20">
        <v>11.19</v>
      </c>
      <c r="R12" s="20">
        <v>11.78</v>
      </c>
      <c r="S12" s="2">
        <v>6.16</v>
      </c>
      <c r="T12" s="2"/>
      <c r="U12" s="2"/>
    </row>
    <row r="13" spans="1:21" ht="12.75">
      <c r="A13" s="4"/>
      <c r="B13" s="1">
        <f t="shared" si="0"/>
        <v>4</v>
      </c>
      <c r="C13" s="20">
        <v>49.91</v>
      </c>
      <c r="D13" s="20">
        <v>49.62</v>
      </c>
      <c r="E13" s="20">
        <v>50.29</v>
      </c>
      <c r="F13" s="20">
        <v>51.57</v>
      </c>
      <c r="G13" s="20">
        <v>50.41</v>
      </c>
      <c r="H13" s="25">
        <v>51.8</v>
      </c>
      <c r="I13" s="20">
        <v>50.28</v>
      </c>
      <c r="J13" s="20">
        <v>21.96</v>
      </c>
      <c r="K13" s="20">
        <v>24.98</v>
      </c>
      <c r="L13" s="20">
        <v>50.05</v>
      </c>
      <c r="M13" s="20">
        <v>16.72</v>
      </c>
      <c r="N13" s="25">
        <v>15.88</v>
      </c>
      <c r="O13" s="20">
        <v>34.91</v>
      </c>
      <c r="P13" s="36">
        <f>SUM(C13:O13)</f>
        <v>518.38</v>
      </c>
      <c r="Q13" s="20">
        <v>11.06</v>
      </c>
      <c r="R13" s="20">
        <v>10.35</v>
      </c>
      <c r="S13" s="20">
        <v>5.4</v>
      </c>
      <c r="T13" s="2"/>
      <c r="U13" s="2"/>
    </row>
    <row r="14" spans="1:21" ht="12.75">
      <c r="A14" s="4"/>
      <c r="B14" s="1">
        <f t="shared" si="0"/>
        <v>5</v>
      </c>
      <c r="C14" s="2"/>
      <c r="D14" s="2"/>
      <c r="E14" s="2"/>
      <c r="F14" s="2"/>
      <c r="G14" s="2"/>
      <c r="H14" s="12"/>
      <c r="I14" s="2"/>
      <c r="J14" s="2"/>
      <c r="K14" s="2"/>
      <c r="L14" s="2"/>
      <c r="M14" s="2"/>
      <c r="N14" s="12"/>
      <c r="O14" s="2"/>
      <c r="P14" s="19"/>
      <c r="Q14" s="20">
        <v>11.14</v>
      </c>
      <c r="R14" s="20">
        <v>10.91</v>
      </c>
      <c r="S14" s="2">
        <v>5.98</v>
      </c>
      <c r="T14" s="2"/>
      <c r="U14" s="2"/>
    </row>
    <row r="15" spans="1:21" ht="12.75">
      <c r="A15" s="4"/>
      <c r="B15" s="1">
        <f t="shared" si="0"/>
        <v>6</v>
      </c>
      <c r="C15" s="2"/>
      <c r="D15" s="2"/>
      <c r="E15" s="2"/>
      <c r="F15" s="2"/>
      <c r="G15" s="2"/>
      <c r="H15" s="12"/>
      <c r="I15" s="2"/>
      <c r="J15" s="2"/>
      <c r="K15" s="2"/>
      <c r="L15" s="2"/>
      <c r="M15" s="2"/>
      <c r="N15" s="12"/>
      <c r="O15" s="2"/>
      <c r="P15" s="19"/>
      <c r="Q15" s="20">
        <v>10.83</v>
      </c>
      <c r="R15" s="20">
        <v>11.1</v>
      </c>
      <c r="S15" s="2">
        <v>6.15</v>
      </c>
      <c r="T15" s="2"/>
      <c r="U15" s="2"/>
    </row>
    <row r="16" spans="1:21" ht="12.75">
      <c r="A16" s="4"/>
      <c r="B16" s="1">
        <f t="shared" si="0"/>
        <v>7</v>
      </c>
      <c r="C16" s="2"/>
      <c r="D16" s="2"/>
      <c r="E16" s="2"/>
      <c r="F16" s="2"/>
      <c r="G16" s="2"/>
      <c r="H16" s="12"/>
      <c r="I16" s="2"/>
      <c r="J16" s="2"/>
      <c r="K16" s="2"/>
      <c r="L16" s="2"/>
      <c r="M16" s="2"/>
      <c r="N16" s="12"/>
      <c r="O16" s="2"/>
      <c r="P16" s="19"/>
      <c r="Q16" s="20">
        <v>11.39</v>
      </c>
      <c r="R16" s="20">
        <v>11.45</v>
      </c>
      <c r="S16" s="2">
        <v>5.52</v>
      </c>
      <c r="T16" s="2"/>
      <c r="U16" s="2"/>
    </row>
    <row r="17" spans="1:21" ht="12.75">
      <c r="A17" s="4"/>
      <c r="B17" s="1">
        <f t="shared" si="0"/>
        <v>8</v>
      </c>
      <c r="C17" s="2"/>
      <c r="D17" s="2"/>
      <c r="E17" s="2"/>
      <c r="F17" s="2"/>
      <c r="G17" s="2"/>
      <c r="H17" s="12"/>
      <c r="I17" s="2"/>
      <c r="J17" s="2"/>
      <c r="K17" s="2"/>
      <c r="L17" s="2"/>
      <c r="M17" s="2"/>
      <c r="N17" s="12"/>
      <c r="O17" s="2"/>
      <c r="P17" s="19"/>
      <c r="Q17" s="20">
        <v>11.25</v>
      </c>
      <c r="R17" s="20">
        <v>10.57</v>
      </c>
      <c r="S17" s="20">
        <v>5.91</v>
      </c>
      <c r="T17" s="2"/>
      <c r="U17" s="2"/>
    </row>
    <row r="18" spans="1:21" ht="12.75">
      <c r="A18" s="4"/>
      <c r="B18" s="1">
        <f t="shared" si="0"/>
        <v>9</v>
      </c>
      <c r="C18" s="2"/>
      <c r="D18" s="2"/>
      <c r="E18" s="2"/>
      <c r="F18" s="2"/>
      <c r="G18" s="2"/>
      <c r="H18" s="12"/>
      <c r="I18" s="2"/>
      <c r="J18" s="2"/>
      <c r="K18" s="2"/>
      <c r="L18" s="2"/>
      <c r="M18" s="2"/>
      <c r="N18" s="12"/>
      <c r="O18" s="2"/>
      <c r="P18" s="19"/>
      <c r="Q18" s="20">
        <v>11.35</v>
      </c>
      <c r="R18" s="20">
        <v>12.18</v>
      </c>
      <c r="S18" s="20">
        <v>6.2</v>
      </c>
      <c r="T18" s="2"/>
      <c r="U18" s="2"/>
    </row>
    <row r="19" spans="1:21" ht="12.75">
      <c r="A19" s="4"/>
      <c r="B19" s="1">
        <f t="shared" si="0"/>
        <v>10</v>
      </c>
      <c r="C19" s="2"/>
      <c r="D19" s="2"/>
      <c r="E19" s="2"/>
      <c r="F19" s="2"/>
      <c r="G19" s="2"/>
      <c r="H19" s="12"/>
      <c r="I19" s="2"/>
      <c r="J19" s="2"/>
      <c r="K19" s="2"/>
      <c r="L19" s="2"/>
      <c r="M19" s="2"/>
      <c r="N19" s="12"/>
      <c r="O19" s="2"/>
      <c r="P19" s="19"/>
      <c r="Q19" s="20">
        <v>11.45</v>
      </c>
      <c r="R19" s="20">
        <v>11.54</v>
      </c>
      <c r="S19" s="2">
        <v>5.96</v>
      </c>
      <c r="T19" s="2"/>
      <c r="U19" s="2"/>
    </row>
    <row r="20" spans="1:21" ht="12.75">
      <c r="A20" s="4"/>
      <c r="B20" s="1">
        <f t="shared" si="0"/>
        <v>11</v>
      </c>
      <c r="C20" s="2"/>
      <c r="D20" s="2"/>
      <c r="E20" s="2"/>
      <c r="F20" s="2"/>
      <c r="G20" s="2"/>
      <c r="H20" s="12"/>
      <c r="I20" s="2"/>
      <c r="J20" s="2"/>
      <c r="K20" s="2"/>
      <c r="L20" s="2"/>
      <c r="M20" s="2"/>
      <c r="N20" s="12"/>
      <c r="O20" s="2"/>
      <c r="P20" s="19"/>
      <c r="Q20" s="20">
        <v>12.63</v>
      </c>
      <c r="R20" s="20">
        <v>11.55</v>
      </c>
      <c r="S20" s="2">
        <v>6.38</v>
      </c>
      <c r="T20" s="2"/>
      <c r="U20" s="2"/>
    </row>
    <row r="21" spans="1:21" ht="12.75">
      <c r="A21" s="4"/>
      <c r="B21" s="1">
        <f t="shared" si="0"/>
        <v>12</v>
      </c>
      <c r="C21" s="2"/>
      <c r="D21" s="2"/>
      <c r="E21" s="2"/>
      <c r="F21" s="2"/>
      <c r="G21" s="2"/>
      <c r="H21" s="12"/>
      <c r="I21" s="2"/>
      <c r="J21" s="2"/>
      <c r="K21" s="2"/>
      <c r="L21" s="2"/>
      <c r="M21" s="2"/>
      <c r="N21" s="12"/>
      <c r="O21" s="2"/>
      <c r="P21" s="19"/>
      <c r="Q21" s="20">
        <v>12.01</v>
      </c>
      <c r="R21" s="20">
        <v>10.43</v>
      </c>
      <c r="S21" s="20">
        <v>5.74</v>
      </c>
      <c r="T21" s="2"/>
      <c r="U21" s="2"/>
    </row>
    <row r="22" spans="1:21" ht="12.75">
      <c r="A22" s="4"/>
      <c r="B22" s="1">
        <f t="shared" si="0"/>
        <v>13</v>
      </c>
      <c r="C22" s="2"/>
      <c r="D22" s="2"/>
      <c r="E22" s="2"/>
      <c r="F22" s="2"/>
      <c r="G22" s="2"/>
      <c r="H22" s="12"/>
      <c r="I22" s="2"/>
      <c r="J22" s="2"/>
      <c r="K22" s="2"/>
      <c r="L22" s="2"/>
      <c r="M22" s="2"/>
      <c r="N22" s="12"/>
      <c r="O22" s="2"/>
      <c r="P22" s="19"/>
      <c r="Q22" s="20">
        <v>11.58</v>
      </c>
      <c r="R22" s="20">
        <v>10.57</v>
      </c>
      <c r="S22" s="2">
        <v>6.25</v>
      </c>
      <c r="T22" s="2"/>
      <c r="U22" s="2"/>
    </row>
    <row r="23" spans="1:21" ht="12.75">
      <c r="A23" s="4"/>
      <c r="B23" s="1">
        <f t="shared" si="0"/>
        <v>14</v>
      </c>
      <c r="C23" s="2"/>
      <c r="D23" s="2"/>
      <c r="E23" s="2"/>
      <c r="F23" s="2"/>
      <c r="G23" s="2"/>
      <c r="H23" s="12"/>
      <c r="I23" s="2"/>
      <c r="J23" s="2"/>
      <c r="K23" s="2"/>
      <c r="L23" s="2"/>
      <c r="M23" s="2"/>
      <c r="N23" s="12"/>
      <c r="O23" s="2"/>
      <c r="P23" s="19"/>
      <c r="Q23" s="20">
        <v>12.26</v>
      </c>
      <c r="R23" s="20">
        <v>11.78</v>
      </c>
      <c r="S23" s="2">
        <v>5.56</v>
      </c>
      <c r="T23" s="2"/>
      <c r="U23" s="2"/>
    </row>
    <row r="24" spans="1:21" ht="12.75">
      <c r="A24" s="4"/>
      <c r="B24" s="1">
        <f t="shared" si="0"/>
        <v>15</v>
      </c>
      <c r="C24" s="2"/>
      <c r="D24" s="2"/>
      <c r="E24" s="2"/>
      <c r="F24" s="2"/>
      <c r="G24" s="2"/>
      <c r="H24" s="12"/>
      <c r="I24" s="2"/>
      <c r="J24" s="2"/>
      <c r="K24" s="2"/>
      <c r="L24" s="2"/>
      <c r="M24" s="2"/>
      <c r="N24" s="12"/>
      <c r="O24" s="2"/>
      <c r="P24" s="19"/>
      <c r="Q24" s="20">
        <v>11.61</v>
      </c>
      <c r="R24" s="20">
        <v>10.89</v>
      </c>
      <c r="S24" s="2">
        <v>5.41</v>
      </c>
      <c r="T24" s="2"/>
      <c r="U24" s="2"/>
    </row>
    <row r="25" spans="1:21" ht="12.75">
      <c r="A25" s="4"/>
      <c r="B25" s="1">
        <f t="shared" si="0"/>
        <v>16</v>
      </c>
      <c r="C25" s="2"/>
      <c r="D25" s="2"/>
      <c r="E25" s="2"/>
      <c r="F25" s="2"/>
      <c r="G25" s="2"/>
      <c r="H25" s="12"/>
      <c r="I25" s="2"/>
      <c r="J25" s="2"/>
      <c r="K25" s="2"/>
      <c r="L25" s="2"/>
      <c r="M25" s="2"/>
      <c r="N25" s="12"/>
      <c r="O25" s="2"/>
      <c r="P25" s="19"/>
      <c r="Q25" s="20">
        <v>12.24</v>
      </c>
      <c r="R25" s="20">
        <v>10.87</v>
      </c>
      <c r="S25" s="20">
        <v>6.1</v>
      </c>
      <c r="T25" s="2"/>
      <c r="U25" s="2"/>
    </row>
    <row r="26" spans="1:21" ht="12.75">
      <c r="A26" s="4"/>
      <c r="B26" s="1">
        <f t="shared" si="0"/>
        <v>17</v>
      </c>
      <c r="C26" s="2"/>
      <c r="D26" s="2"/>
      <c r="E26" s="2"/>
      <c r="F26" s="2"/>
      <c r="G26" s="2"/>
      <c r="H26" s="12"/>
      <c r="I26" s="2"/>
      <c r="J26" s="2"/>
      <c r="K26" s="2"/>
      <c r="L26" s="2"/>
      <c r="M26" s="2"/>
      <c r="N26" s="12"/>
      <c r="O26" s="2"/>
      <c r="P26" s="19"/>
      <c r="Q26" s="20">
        <v>11.32</v>
      </c>
      <c r="R26" s="20">
        <v>11.55</v>
      </c>
      <c r="S26" s="20">
        <v>6</v>
      </c>
      <c r="T26" s="2"/>
      <c r="U26" s="2"/>
    </row>
    <row r="27" spans="1:21" ht="12.75">
      <c r="A27" s="4"/>
      <c r="B27" s="1">
        <f t="shared" si="0"/>
        <v>18</v>
      </c>
      <c r="C27" s="2"/>
      <c r="D27" s="2"/>
      <c r="E27" s="2"/>
      <c r="F27" s="2"/>
      <c r="G27" s="2"/>
      <c r="H27" s="12"/>
      <c r="I27" s="2"/>
      <c r="J27" s="2"/>
      <c r="K27" s="2"/>
      <c r="L27" s="2"/>
      <c r="M27" s="2"/>
      <c r="N27" s="12"/>
      <c r="O27" s="2"/>
      <c r="P27" s="19"/>
      <c r="Q27" s="20">
        <v>11.68</v>
      </c>
      <c r="R27" s="20">
        <v>11.35</v>
      </c>
      <c r="S27" s="2">
        <v>5.56</v>
      </c>
      <c r="T27" s="2"/>
      <c r="U27" s="2"/>
    </row>
    <row r="28" spans="1:21" ht="12.75">
      <c r="A28" s="4"/>
      <c r="B28" s="1">
        <f t="shared" si="0"/>
        <v>19</v>
      </c>
      <c r="C28" s="2"/>
      <c r="D28" s="2"/>
      <c r="E28" s="2"/>
      <c r="F28" s="2"/>
      <c r="G28" s="2"/>
      <c r="H28" s="12"/>
      <c r="I28" s="2"/>
      <c r="J28" s="2"/>
      <c r="K28" s="2"/>
      <c r="L28" s="2"/>
      <c r="M28" s="2"/>
      <c r="N28" s="12"/>
      <c r="O28" s="2"/>
      <c r="P28" s="19"/>
      <c r="Q28" s="20">
        <v>11.4</v>
      </c>
      <c r="R28" s="20">
        <v>11.2</v>
      </c>
      <c r="S28" s="2">
        <v>5.82</v>
      </c>
      <c r="T28" s="2"/>
      <c r="U28" s="2"/>
    </row>
    <row r="29" spans="1:21" ht="12.75">
      <c r="A29" s="4"/>
      <c r="B29" s="1">
        <f t="shared" si="0"/>
        <v>20</v>
      </c>
      <c r="C29" s="2"/>
      <c r="D29" s="2"/>
      <c r="E29" s="2"/>
      <c r="F29" s="2"/>
      <c r="G29" s="2"/>
      <c r="H29" s="12"/>
      <c r="I29" s="2"/>
      <c r="J29" s="2"/>
      <c r="K29" s="2"/>
      <c r="L29" s="2"/>
      <c r="M29" s="2"/>
      <c r="N29" s="12"/>
      <c r="O29" s="2"/>
      <c r="P29" s="19"/>
      <c r="Q29" s="20">
        <v>11.63</v>
      </c>
      <c r="R29" s="20">
        <v>11.6</v>
      </c>
      <c r="S29" s="2">
        <v>6.09</v>
      </c>
      <c r="T29" s="2"/>
      <c r="U29" s="2"/>
    </row>
    <row r="30" spans="1:21" ht="12.75">
      <c r="A30" s="4"/>
      <c r="B30" s="1">
        <f t="shared" si="0"/>
        <v>21</v>
      </c>
      <c r="C30" s="2"/>
      <c r="D30" s="2"/>
      <c r="E30" s="2"/>
      <c r="F30" s="2"/>
      <c r="G30" s="2"/>
      <c r="H30" s="12"/>
      <c r="I30" s="2"/>
      <c r="J30" s="2"/>
      <c r="K30" s="2"/>
      <c r="L30" s="2"/>
      <c r="M30" s="2"/>
      <c r="N30" s="12"/>
      <c r="O30" s="2"/>
      <c r="P30" s="19"/>
      <c r="Q30" s="20">
        <v>11.83</v>
      </c>
      <c r="R30" s="20">
        <v>10.51</v>
      </c>
      <c r="S30" s="2">
        <v>5.63</v>
      </c>
      <c r="T30" s="2"/>
      <c r="U30" s="2"/>
    </row>
    <row r="31" spans="1:21" ht="12.75">
      <c r="A31" s="4"/>
      <c r="B31" s="1">
        <f t="shared" si="0"/>
        <v>22</v>
      </c>
      <c r="C31" s="2"/>
      <c r="D31" s="2"/>
      <c r="E31" s="2"/>
      <c r="F31" s="2"/>
      <c r="G31" s="2"/>
      <c r="H31" s="12"/>
      <c r="I31" s="2"/>
      <c r="J31" s="2"/>
      <c r="K31" s="2"/>
      <c r="L31" s="2"/>
      <c r="M31" s="2"/>
      <c r="N31" s="12"/>
      <c r="O31" s="2"/>
      <c r="P31" s="19"/>
      <c r="Q31" s="20">
        <v>12.3</v>
      </c>
      <c r="R31" s="20">
        <v>11.35</v>
      </c>
      <c r="S31" s="2">
        <v>6.05</v>
      </c>
      <c r="T31" s="2"/>
      <c r="U31" s="2"/>
    </row>
    <row r="32" spans="1:21" ht="12.75">
      <c r="A32" s="4"/>
      <c r="B32" s="1">
        <f t="shared" si="0"/>
        <v>23</v>
      </c>
      <c r="C32" s="2"/>
      <c r="D32" s="2"/>
      <c r="E32" s="2"/>
      <c r="F32" s="2"/>
      <c r="G32" s="2"/>
      <c r="H32" s="12"/>
      <c r="I32" s="2"/>
      <c r="J32" s="2"/>
      <c r="K32" s="2"/>
      <c r="L32" s="2"/>
      <c r="M32" s="2"/>
      <c r="N32" s="12"/>
      <c r="O32" s="2"/>
      <c r="P32" s="19"/>
      <c r="Q32" s="20">
        <v>12.11</v>
      </c>
      <c r="R32" s="20">
        <v>11.43</v>
      </c>
      <c r="S32" s="2">
        <v>5.97</v>
      </c>
      <c r="T32" s="2"/>
      <c r="U32" s="2"/>
    </row>
    <row r="33" spans="1:21" ht="12.75">
      <c r="A33" s="4"/>
      <c r="B33" s="1">
        <f t="shared" si="0"/>
        <v>24</v>
      </c>
      <c r="C33" s="2"/>
      <c r="D33" s="2"/>
      <c r="E33" s="2"/>
      <c r="F33" s="2"/>
      <c r="G33" s="2"/>
      <c r="H33" s="12"/>
      <c r="I33" s="2"/>
      <c r="J33" s="2"/>
      <c r="K33" s="2"/>
      <c r="L33" s="2"/>
      <c r="M33" s="2"/>
      <c r="N33" s="12"/>
      <c r="O33" s="2"/>
      <c r="P33" s="19"/>
      <c r="Q33" s="20">
        <v>11.97</v>
      </c>
      <c r="R33" s="20">
        <v>10.71</v>
      </c>
      <c r="S33" s="2">
        <v>5.65</v>
      </c>
      <c r="T33" s="2"/>
      <c r="U33" s="2"/>
    </row>
    <row r="34" spans="1:21" ht="12.75">
      <c r="A34" s="4"/>
      <c r="B34" s="1">
        <f t="shared" si="0"/>
        <v>25</v>
      </c>
      <c r="C34" s="2"/>
      <c r="D34" s="2"/>
      <c r="E34" s="2"/>
      <c r="F34" s="2"/>
      <c r="G34" s="2"/>
      <c r="H34" s="12"/>
      <c r="I34" s="2"/>
      <c r="J34" s="2"/>
      <c r="K34" s="2"/>
      <c r="L34" s="2"/>
      <c r="M34" s="2"/>
      <c r="N34" s="12"/>
      <c r="O34" s="2"/>
      <c r="P34" s="19"/>
      <c r="Q34" s="20">
        <v>11.85</v>
      </c>
      <c r="R34" s="20">
        <v>11.23</v>
      </c>
      <c r="S34" s="20">
        <v>5.45</v>
      </c>
      <c r="T34" s="2"/>
      <c r="U34" s="2"/>
    </row>
    <row r="35" spans="1:21" ht="12.75">
      <c r="A35" s="4"/>
      <c r="B35" s="1">
        <f t="shared" si="0"/>
        <v>26</v>
      </c>
      <c r="C35" s="2"/>
      <c r="D35" s="2"/>
      <c r="E35" s="2"/>
      <c r="F35" s="2"/>
      <c r="G35" s="2"/>
      <c r="H35" s="12"/>
      <c r="I35" s="2"/>
      <c r="J35" s="2"/>
      <c r="K35" s="2"/>
      <c r="L35" s="2"/>
      <c r="M35" s="2"/>
      <c r="N35" s="12"/>
      <c r="O35" s="2"/>
      <c r="P35" s="19"/>
      <c r="Q35" s="20">
        <v>11.3</v>
      </c>
      <c r="R35" s="20">
        <v>11.089</v>
      </c>
      <c r="S35" s="20">
        <v>6.3</v>
      </c>
      <c r="T35" s="2"/>
      <c r="U35" s="2"/>
    </row>
    <row r="36" spans="1:21" ht="12.75">
      <c r="A36" s="4"/>
      <c r="B36" s="1">
        <f t="shared" si="0"/>
        <v>27</v>
      </c>
      <c r="C36" s="2"/>
      <c r="D36" s="2"/>
      <c r="E36" s="2"/>
      <c r="F36" s="2"/>
      <c r="G36" s="2"/>
      <c r="H36" s="12"/>
      <c r="I36" s="2"/>
      <c r="J36" s="2"/>
      <c r="K36" s="2"/>
      <c r="L36" s="2"/>
      <c r="M36" s="2"/>
      <c r="N36" s="12"/>
      <c r="O36" s="2"/>
      <c r="P36" s="19"/>
      <c r="Q36" s="20">
        <v>12.2</v>
      </c>
      <c r="R36" s="20">
        <v>11.95</v>
      </c>
      <c r="S36" s="2">
        <v>6.08</v>
      </c>
      <c r="T36" s="2"/>
      <c r="U36" s="2"/>
    </row>
    <row r="37" spans="1:21" ht="12.75">
      <c r="A37" s="4"/>
      <c r="B37" s="1">
        <f t="shared" si="0"/>
        <v>28</v>
      </c>
      <c r="C37" s="2"/>
      <c r="D37" s="2"/>
      <c r="E37" s="2"/>
      <c r="F37" s="2"/>
      <c r="G37" s="2"/>
      <c r="H37" s="12"/>
      <c r="I37" s="2"/>
      <c r="J37" s="2"/>
      <c r="K37" s="2"/>
      <c r="L37" s="2"/>
      <c r="M37" s="2"/>
      <c r="N37" s="12"/>
      <c r="O37" s="2"/>
      <c r="P37" s="19"/>
      <c r="Q37" s="20">
        <v>11.98</v>
      </c>
      <c r="R37" s="20">
        <v>11.35</v>
      </c>
      <c r="S37" s="2">
        <v>6.27</v>
      </c>
      <c r="T37" s="2"/>
      <c r="U37" s="2"/>
    </row>
    <row r="38" spans="1:21" ht="12.75">
      <c r="A38" s="4"/>
      <c r="B38" s="1">
        <f t="shared" si="0"/>
        <v>29</v>
      </c>
      <c r="C38" s="2"/>
      <c r="D38" s="2"/>
      <c r="E38" s="2"/>
      <c r="F38" s="2"/>
      <c r="G38" s="2"/>
      <c r="H38" s="12"/>
      <c r="I38" s="2"/>
      <c r="J38" s="2"/>
      <c r="K38" s="2"/>
      <c r="L38" s="2"/>
      <c r="M38" s="2"/>
      <c r="N38" s="12"/>
      <c r="O38" s="2"/>
      <c r="P38" s="19"/>
      <c r="Q38" s="20">
        <v>12.26</v>
      </c>
      <c r="R38" s="20">
        <v>11.32</v>
      </c>
      <c r="S38" s="2">
        <v>6.15</v>
      </c>
      <c r="T38" s="2"/>
      <c r="U38" s="2"/>
    </row>
    <row r="39" spans="1:21" ht="12.75">
      <c r="A39" s="4"/>
      <c r="B39" s="1">
        <f t="shared" si="0"/>
        <v>30</v>
      </c>
      <c r="C39" s="2"/>
      <c r="D39" s="2"/>
      <c r="E39" s="2"/>
      <c r="F39" s="2"/>
      <c r="G39" s="2"/>
      <c r="H39" s="12"/>
      <c r="I39" s="2"/>
      <c r="J39" s="2"/>
      <c r="K39" s="2"/>
      <c r="L39" s="2"/>
      <c r="M39" s="2"/>
      <c r="N39" s="12"/>
      <c r="O39" s="2"/>
      <c r="P39" s="19"/>
      <c r="Q39" s="20">
        <v>12.5</v>
      </c>
      <c r="R39" s="20">
        <v>12.33</v>
      </c>
      <c r="S39" s="20">
        <v>6.23</v>
      </c>
      <c r="T39" s="2"/>
      <c r="U39" s="2"/>
    </row>
    <row r="40" spans="1:21" ht="12.75">
      <c r="A40" s="4"/>
      <c r="B40" s="1">
        <f t="shared" si="0"/>
        <v>31</v>
      </c>
      <c r="C40" s="2"/>
      <c r="D40" s="2"/>
      <c r="E40" s="2"/>
      <c r="F40" s="2"/>
      <c r="G40" s="2"/>
      <c r="H40" s="12"/>
      <c r="I40" s="2"/>
      <c r="J40" s="2"/>
      <c r="K40" s="2"/>
      <c r="L40" s="2"/>
      <c r="M40" s="2"/>
      <c r="N40" s="12"/>
      <c r="O40" s="2"/>
      <c r="P40" s="19"/>
      <c r="Q40" s="20"/>
      <c r="R40" s="20">
        <v>11.65</v>
      </c>
      <c r="S40" s="20">
        <v>6.1</v>
      </c>
      <c r="T40" s="2"/>
      <c r="U40" s="2"/>
    </row>
    <row r="41" spans="1:21" ht="12.75">
      <c r="A41" s="4"/>
      <c r="B41" s="1">
        <f t="shared" si="0"/>
        <v>32</v>
      </c>
      <c r="C41" s="2"/>
      <c r="D41" s="2"/>
      <c r="E41" s="2"/>
      <c r="F41" s="2"/>
      <c r="G41" s="2"/>
      <c r="H41" s="12"/>
      <c r="I41" s="2"/>
      <c r="J41" s="2"/>
      <c r="K41" s="2"/>
      <c r="L41" s="2"/>
      <c r="M41" s="2"/>
      <c r="N41" s="12"/>
      <c r="O41" s="2"/>
      <c r="P41" s="19"/>
      <c r="Q41" s="20"/>
      <c r="R41" s="20">
        <v>11.84</v>
      </c>
      <c r="S41" s="20">
        <v>6</v>
      </c>
      <c r="T41" s="2"/>
      <c r="U41" s="2"/>
    </row>
    <row r="42" spans="1:21" ht="12.75">
      <c r="A42" s="4"/>
      <c r="B42" s="1">
        <f t="shared" si="0"/>
        <v>33</v>
      </c>
      <c r="C42" s="2"/>
      <c r="D42" s="2"/>
      <c r="E42" s="2"/>
      <c r="F42" s="2"/>
      <c r="G42" s="2"/>
      <c r="H42" s="12"/>
      <c r="I42" s="2"/>
      <c r="J42" s="2"/>
      <c r="K42" s="2"/>
      <c r="L42" s="2"/>
      <c r="M42" s="2"/>
      <c r="N42" s="12"/>
      <c r="O42" s="2"/>
      <c r="P42" s="19"/>
      <c r="Q42" s="20"/>
      <c r="R42" s="20">
        <v>11.52</v>
      </c>
      <c r="S42" s="2">
        <v>5.83</v>
      </c>
      <c r="T42" s="2"/>
      <c r="U42" s="2"/>
    </row>
    <row r="43" spans="1:21" ht="12.75">
      <c r="A43" s="4"/>
      <c r="B43" s="1">
        <f t="shared" si="0"/>
        <v>34</v>
      </c>
      <c r="C43" s="2"/>
      <c r="D43" s="2"/>
      <c r="E43" s="2"/>
      <c r="F43" s="2"/>
      <c r="G43" s="2"/>
      <c r="H43" s="12"/>
      <c r="I43" s="2"/>
      <c r="J43" s="2"/>
      <c r="K43" s="2"/>
      <c r="L43" s="2"/>
      <c r="M43" s="2"/>
      <c r="N43" s="12"/>
      <c r="O43" s="2"/>
      <c r="P43" s="19"/>
      <c r="Q43" s="20"/>
      <c r="R43" s="20">
        <v>11.86</v>
      </c>
      <c r="S43" s="20">
        <v>6.18</v>
      </c>
      <c r="T43" s="2"/>
      <c r="U43" s="2"/>
    </row>
    <row r="44" spans="1:21" ht="12.75">
      <c r="A44" s="4"/>
      <c r="B44" s="1">
        <f t="shared" si="0"/>
        <v>35</v>
      </c>
      <c r="C44" s="2"/>
      <c r="D44" s="2"/>
      <c r="E44" s="2"/>
      <c r="F44" s="2"/>
      <c r="G44" s="2"/>
      <c r="H44" s="12"/>
      <c r="I44" s="2"/>
      <c r="J44" s="2"/>
      <c r="K44" s="2"/>
      <c r="L44" s="2"/>
      <c r="M44" s="2"/>
      <c r="N44" s="12"/>
      <c r="O44" s="2"/>
      <c r="P44" s="19"/>
      <c r="Q44" s="20"/>
      <c r="R44" s="20">
        <v>11.45</v>
      </c>
      <c r="S44" s="2">
        <v>5.89</v>
      </c>
      <c r="T44" s="2"/>
      <c r="U44" s="2"/>
    </row>
    <row r="45" spans="1:21" ht="12.75">
      <c r="A45" s="4"/>
      <c r="B45" s="9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2.75">
      <c r="A46" s="8" t="s">
        <v>6</v>
      </c>
      <c r="B46" s="4"/>
      <c r="C46" s="21">
        <f aca="true" t="shared" si="1" ref="C46:S46">SUM(C10:C44)</f>
        <v>203.07</v>
      </c>
      <c r="D46" s="21">
        <f t="shared" si="1"/>
        <v>203.42000000000002</v>
      </c>
      <c r="E46" s="21">
        <f t="shared" si="1"/>
        <v>204.32999999999998</v>
      </c>
      <c r="F46" s="21">
        <f t="shared" si="1"/>
        <v>205.13</v>
      </c>
      <c r="G46" s="21">
        <f t="shared" si="1"/>
        <v>204.54</v>
      </c>
      <c r="H46" s="21">
        <f t="shared" si="1"/>
        <v>204.25</v>
      </c>
      <c r="I46" s="21">
        <f t="shared" si="1"/>
        <v>204.36</v>
      </c>
      <c r="J46" s="23">
        <f t="shared" si="1"/>
        <v>90.08000000000001</v>
      </c>
      <c r="K46" s="21">
        <f t="shared" si="1"/>
        <v>97.03</v>
      </c>
      <c r="L46" s="21">
        <f t="shared" si="1"/>
        <v>205.37</v>
      </c>
      <c r="M46" s="23">
        <f t="shared" si="1"/>
        <v>70.99000000000001</v>
      </c>
      <c r="N46" s="23">
        <f t="shared" si="1"/>
        <v>64.32</v>
      </c>
      <c r="O46" s="21">
        <f t="shared" si="1"/>
        <v>139.51</v>
      </c>
      <c r="P46" s="32">
        <f t="shared" si="1"/>
        <v>2096.4</v>
      </c>
      <c r="Q46" s="21">
        <f t="shared" si="1"/>
        <v>349.5900000000001</v>
      </c>
      <c r="R46" s="21">
        <f t="shared" si="1"/>
        <v>395.07899999999984</v>
      </c>
      <c r="S46" s="21">
        <f t="shared" si="1"/>
        <v>207.01000000000002</v>
      </c>
      <c r="T46" s="4"/>
      <c r="U46" s="4"/>
    </row>
    <row r="47" spans="1:21" ht="12.75">
      <c r="A47" s="5" t="s">
        <v>5</v>
      </c>
      <c r="B47" s="4"/>
      <c r="C47" s="22">
        <v>4</v>
      </c>
      <c r="D47" s="22">
        <v>4</v>
      </c>
      <c r="E47" s="22">
        <v>4</v>
      </c>
      <c r="F47" s="22">
        <v>4</v>
      </c>
      <c r="G47" s="22">
        <v>4</v>
      </c>
      <c r="H47" s="22">
        <v>4</v>
      </c>
      <c r="I47" s="22">
        <v>4</v>
      </c>
      <c r="J47" s="22">
        <v>4</v>
      </c>
      <c r="K47" s="22">
        <v>4</v>
      </c>
      <c r="L47" s="22">
        <v>4</v>
      </c>
      <c r="M47" s="22">
        <v>4</v>
      </c>
      <c r="N47" s="22">
        <v>4</v>
      </c>
      <c r="O47" s="22">
        <v>4</v>
      </c>
      <c r="P47" s="22">
        <v>4</v>
      </c>
      <c r="Q47" s="22">
        <v>30</v>
      </c>
      <c r="R47" s="22">
        <v>35</v>
      </c>
      <c r="S47" s="22">
        <v>35</v>
      </c>
      <c r="T47" s="4"/>
      <c r="U47" s="4"/>
    </row>
    <row r="48" spans="1:21" ht="12.75">
      <c r="A48" s="5" t="s">
        <v>7</v>
      </c>
      <c r="B48" s="4"/>
      <c r="C48" s="23">
        <f aca="true" t="shared" si="2" ref="C48:S48">C46/C47</f>
        <v>50.7675</v>
      </c>
      <c r="D48" s="23">
        <f t="shared" si="2"/>
        <v>50.855000000000004</v>
      </c>
      <c r="E48" s="23">
        <f t="shared" si="2"/>
        <v>51.082499999999996</v>
      </c>
      <c r="F48" s="23">
        <f t="shared" si="2"/>
        <v>51.2825</v>
      </c>
      <c r="G48" s="23">
        <f t="shared" si="2"/>
        <v>51.135</v>
      </c>
      <c r="H48" s="23">
        <f t="shared" si="2"/>
        <v>51.0625</v>
      </c>
      <c r="I48" s="23">
        <f t="shared" si="2"/>
        <v>51.09</v>
      </c>
      <c r="J48" s="23">
        <f t="shared" si="2"/>
        <v>22.520000000000003</v>
      </c>
      <c r="K48" s="23">
        <f t="shared" si="2"/>
        <v>24.2575</v>
      </c>
      <c r="L48" s="23">
        <f t="shared" si="2"/>
        <v>51.3425</v>
      </c>
      <c r="M48" s="23">
        <f t="shared" si="2"/>
        <v>17.747500000000002</v>
      </c>
      <c r="N48" s="23">
        <f t="shared" si="2"/>
        <v>16.08</v>
      </c>
      <c r="O48" s="23">
        <f t="shared" si="2"/>
        <v>34.8775</v>
      </c>
      <c r="P48" s="21">
        <f t="shared" si="2"/>
        <v>524.1</v>
      </c>
      <c r="Q48" s="23">
        <f t="shared" si="2"/>
        <v>11.653000000000002</v>
      </c>
      <c r="R48" s="23">
        <f t="shared" si="2"/>
        <v>11.287971428571424</v>
      </c>
      <c r="S48" s="23">
        <f t="shared" si="2"/>
        <v>5.9145714285714295</v>
      </c>
      <c r="T48" s="4"/>
      <c r="U48" s="4"/>
    </row>
    <row r="49" spans="1:21" ht="12.75">
      <c r="A49" s="5" t="s">
        <v>8</v>
      </c>
      <c r="B49" s="4"/>
      <c r="C49" s="23">
        <f aca="true" t="shared" si="3" ref="C49:S49">MIN(C10:C44)</f>
        <v>49.91</v>
      </c>
      <c r="D49" s="23">
        <f t="shared" si="3"/>
        <v>49.62</v>
      </c>
      <c r="E49" s="23">
        <f t="shared" si="3"/>
        <v>50.29</v>
      </c>
      <c r="F49" s="23">
        <f t="shared" si="3"/>
        <v>50.48</v>
      </c>
      <c r="G49" s="23">
        <f t="shared" si="3"/>
        <v>50.41</v>
      </c>
      <c r="H49" s="23">
        <f t="shared" si="3"/>
        <v>50.19</v>
      </c>
      <c r="I49" s="23">
        <f t="shared" si="3"/>
        <v>50.28</v>
      </c>
      <c r="J49" s="23">
        <f t="shared" si="3"/>
        <v>21.96</v>
      </c>
      <c r="K49" s="23">
        <f t="shared" si="3"/>
        <v>23.44</v>
      </c>
      <c r="L49" s="23">
        <f t="shared" si="3"/>
        <v>50.05</v>
      </c>
      <c r="M49" s="23">
        <f t="shared" si="3"/>
        <v>16.72</v>
      </c>
      <c r="N49" s="23">
        <f t="shared" si="3"/>
        <v>15.67</v>
      </c>
      <c r="O49" s="23">
        <f t="shared" si="3"/>
        <v>34.56</v>
      </c>
      <c r="P49" s="21">
        <f t="shared" si="3"/>
        <v>518.38</v>
      </c>
      <c r="Q49" s="23">
        <f t="shared" si="3"/>
        <v>10.06</v>
      </c>
      <c r="R49" s="23">
        <f t="shared" si="3"/>
        <v>10.35</v>
      </c>
      <c r="S49" s="23">
        <f t="shared" si="3"/>
        <v>5.4</v>
      </c>
      <c r="T49" s="4"/>
      <c r="U49" s="4"/>
    </row>
    <row r="50" spans="1:21" ht="12.75">
      <c r="A50" s="5" t="s">
        <v>9</v>
      </c>
      <c r="B50" s="4"/>
      <c r="C50" s="23">
        <f aca="true" t="shared" si="4" ref="C50:S50">MAX(C10:C44)</f>
        <v>51.38</v>
      </c>
      <c r="D50" s="23">
        <f t="shared" si="4"/>
        <v>51.8</v>
      </c>
      <c r="E50" s="23">
        <f t="shared" si="4"/>
        <v>52.62</v>
      </c>
      <c r="F50" s="23">
        <f t="shared" si="4"/>
        <v>51.83</v>
      </c>
      <c r="G50" s="23">
        <f t="shared" si="4"/>
        <v>51.6</v>
      </c>
      <c r="H50" s="23">
        <f t="shared" si="4"/>
        <v>51.8</v>
      </c>
      <c r="I50" s="23">
        <f t="shared" si="4"/>
        <v>51.68</v>
      </c>
      <c r="J50" s="23">
        <f t="shared" si="4"/>
        <v>23.36</v>
      </c>
      <c r="K50" s="23">
        <f t="shared" si="4"/>
        <v>24.98</v>
      </c>
      <c r="L50" s="23">
        <f t="shared" si="4"/>
        <v>52.21</v>
      </c>
      <c r="M50" s="23">
        <f t="shared" si="4"/>
        <v>18.4</v>
      </c>
      <c r="N50" s="23">
        <f t="shared" si="4"/>
        <v>16.61</v>
      </c>
      <c r="O50" s="23">
        <f t="shared" si="4"/>
        <v>35.39</v>
      </c>
      <c r="P50" s="21">
        <f t="shared" si="4"/>
        <v>528.11</v>
      </c>
      <c r="Q50" s="23">
        <f t="shared" si="4"/>
        <v>12.63</v>
      </c>
      <c r="R50" s="23">
        <f t="shared" si="4"/>
        <v>12.33</v>
      </c>
      <c r="S50" s="23">
        <f t="shared" si="4"/>
        <v>6.38</v>
      </c>
      <c r="T50" s="4"/>
      <c r="U50" s="4"/>
    </row>
    <row r="51" spans="1:21" ht="12.75">
      <c r="A51" s="5" t="s">
        <v>15</v>
      </c>
      <c r="B51" s="4"/>
      <c r="C51" s="24">
        <v>110</v>
      </c>
      <c r="D51" s="24">
        <v>110</v>
      </c>
      <c r="E51" s="24">
        <v>110</v>
      </c>
      <c r="F51" s="24">
        <v>110</v>
      </c>
      <c r="G51" s="24">
        <v>110</v>
      </c>
      <c r="H51" s="24">
        <v>110</v>
      </c>
      <c r="I51" s="24">
        <v>110</v>
      </c>
      <c r="J51" s="24">
        <v>110</v>
      </c>
      <c r="K51" s="24">
        <v>110</v>
      </c>
      <c r="L51" s="24">
        <v>110</v>
      </c>
      <c r="M51" s="24">
        <v>110</v>
      </c>
      <c r="N51" s="24">
        <v>110</v>
      </c>
      <c r="O51" s="24">
        <v>110</v>
      </c>
      <c r="P51" s="24">
        <v>110</v>
      </c>
      <c r="Q51" s="24">
        <v>110</v>
      </c>
      <c r="R51" s="24">
        <v>110</v>
      </c>
      <c r="S51" s="24">
        <v>110</v>
      </c>
      <c r="T51" s="4"/>
      <c r="U51" s="4"/>
    </row>
    <row r="52" spans="1:21" ht="12.75">
      <c r="A52" s="5" t="s">
        <v>16</v>
      </c>
      <c r="B52" s="4"/>
      <c r="C52" s="21">
        <f aca="true" t="shared" si="5" ref="C52:S52">(C51/100)*C48</f>
        <v>55.84425</v>
      </c>
      <c r="D52" s="21">
        <f t="shared" si="5"/>
        <v>55.94050000000001</v>
      </c>
      <c r="E52" s="21">
        <f t="shared" si="5"/>
        <v>56.19075</v>
      </c>
      <c r="F52" s="21">
        <f t="shared" si="5"/>
        <v>56.41075</v>
      </c>
      <c r="G52" s="21">
        <f t="shared" si="5"/>
        <v>56.2485</v>
      </c>
      <c r="H52" s="21">
        <f t="shared" si="5"/>
        <v>56.16875</v>
      </c>
      <c r="I52" s="23">
        <f t="shared" si="5"/>
        <v>56.199000000000005</v>
      </c>
      <c r="J52" s="23">
        <f t="shared" si="5"/>
        <v>24.772000000000006</v>
      </c>
      <c r="K52" s="23">
        <f t="shared" si="5"/>
        <v>26.68325</v>
      </c>
      <c r="L52" s="21">
        <f t="shared" si="5"/>
        <v>56.47675</v>
      </c>
      <c r="M52" s="23">
        <f t="shared" si="5"/>
        <v>19.522250000000003</v>
      </c>
      <c r="N52" s="23">
        <f t="shared" si="5"/>
        <v>17.688</v>
      </c>
      <c r="O52" s="23">
        <f t="shared" si="5"/>
        <v>38.36525</v>
      </c>
      <c r="P52" s="32">
        <f t="shared" si="5"/>
        <v>576.5100000000001</v>
      </c>
      <c r="Q52" s="23">
        <f t="shared" si="5"/>
        <v>12.818300000000004</v>
      </c>
      <c r="R52" s="23">
        <f t="shared" si="5"/>
        <v>12.416768571428568</v>
      </c>
      <c r="S52" s="23">
        <f t="shared" si="5"/>
        <v>6.506028571428573</v>
      </c>
      <c r="T52" s="4"/>
      <c r="U52" s="4"/>
    </row>
    <row r="53" spans="1:2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</sheetData>
  <mergeCells count="19">
    <mergeCell ref="T8:U8"/>
    <mergeCell ref="P7:P8"/>
    <mergeCell ref="Q7:Q8"/>
    <mergeCell ref="R7:R8"/>
    <mergeCell ref="S7:S8"/>
    <mergeCell ref="K7:K8"/>
    <mergeCell ref="N7:N8"/>
    <mergeCell ref="O7:O8"/>
    <mergeCell ref="L7:L8"/>
    <mergeCell ref="M7:M8"/>
    <mergeCell ref="B7:B8"/>
    <mergeCell ref="C7:C8"/>
    <mergeCell ref="D7:D8"/>
    <mergeCell ref="E7:E8"/>
    <mergeCell ref="J7:J8"/>
    <mergeCell ref="F7:F8"/>
    <mergeCell ref="G7:G8"/>
    <mergeCell ref="H7:H8"/>
    <mergeCell ref="I7:I8"/>
  </mergeCells>
  <printOptions/>
  <pageMargins left="0.49" right="0.2" top="0.51" bottom="0.41" header="0.25" footer="0.31"/>
  <pageSetup horizontalDpi="600" verticalDpi="600" orientation="landscape" scale="77" r:id="rId1"/>
  <rowBreaks count="1" manualBreakCount="1">
    <brk id="5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U55"/>
  <sheetViews>
    <sheetView view="pageBreakPreview" zoomScale="60" workbookViewId="0" topLeftCell="A1">
      <pane ySplit="9" topLeftCell="BM10" activePane="bottomLeft" state="frozen"/>
      <selection pane="topLeft" activeCell="E3" sqref="E3"/>
      <selection pane="bottomLeft" activeCell="E3" sqref="E3"/>
    </sheetView>
  </sheetViews>
  <sheetFormatPr defaultColWidth="9.140625" defaultRowHeight="12.75"/>
  <cols>
    <col min="1" max="1" width="11.8515625" style="0" customWidth="1"/>
    <col min="2" max="2" width="7.8515625" style="0" bestFit="1" customWidth="1"/>
    <col min="3" max="19" width="5.421875" style="0" customWidth="1"/>
    <col min="20" max="20" width="38.8515625" style="0" customWidth="1"/>
    <col min="21" max="21" width="5.421875" style="0" customWidth="1"/>
  </cols>
  <sheetData>
    <row r="1" spans="1:21" ht="12.75">
      <c r="A1" s="4"/>
      <c r="B1" s="5" t="s">
        <v>4</v>
      </c>
      <c r="C1" s="4"/>
      <c r="D1" s="6"/>
      <c r="E1" s="6"/>
      <c r="F1" s="6"/>
      <c r="G1" s="6"/>
      <c r="H1" s="6"/>
      <c r="I1" s="6"/>
      <c r="J1" s="4"/>
      <c r="K1" s="4"/>
      <c r="L1" s="4"/>
      <c r="M1" s="5" t="s">
        <v>12</v>
      </c>
      <c r="N1" s="4"/>
      <c r="O1" s="4"/>
      <c r="P1" s="4"/>
      <c r="Q1" s="6" t="s">
        <v>56</v>
      </c>
      <c r="R1" s="6"/>
      <c r="S1" s="3"/>
      <c r="T1" s="4"/>
      <c r="U1" s="4"/>
    </row>
    <row r="2" spans="1:21" ht="12.75">
      <c r="A2" s="4"/>
      <c r="B2" s="5" t="s">
        <v>13</v>
      </c>
      <c r="C2" s="4"/>
      <c r="D2" s="16"/>
      <c r="E2" s="16"/>
      <c r="F2" s="16"/>
      <c r="G2" s="16"/>
      <c r="H2" s="16"/>
      <c r="I2" s="16"/>
      <c r="J2" s="4"/>
      <c r="K2" s="4"/>
      <c r="L2" s="4"/>
      <c r="M2" s="5" t="s">
        <v>14</v>
      </c>
      <c r="N2" s="4"/>
      <c r="P2" s="4"/>
      <c r="Q2" s="16"/>
      <c r="R2" s="16"/>
      <c r="S2" s="17"/>
      <c r="T2" s="4"/>
      <c r="U2" s="4"/>
    </row>
    <row r="3" spans="1:21" ht="12.75">
      <c r="A3" s="4"/>
      <c r="B3" s="5"/>
      <c r="C3" s="4"/>
      <c r="D3" s="13"/>
      <c r="E3" s="13"/>
      <c r="F3" s="13"/>
      <c r="G3" s="13"/>
      <c r="H3" s="13"/>
      <c r="I3" s="13"/>
      <c r="J3" s="13"/>
      <c r="K3" s="13"/>
      <c r="L3" s="13"/>
      <c r="M3" s="61"/>
      <c r="N3" s="13"/>
      <c r="O3" s="14"/>
      <c r="P3" s="13"/>
      <c r="Q3" s="13"/>
      <c r="R3" s="13"/>
      <c r="S3" s="14"/>
      <c r="T3" s="4"/>
      <c r="U3" s="4"/>
    </row>
    <row r="4" spans="1:21" ht="12.75">
      <c r="A4" s="4"/>
      <c r="B4" s="5"/>
      <c r="C4" s="4"/>
      <c r="D4" s="13"/>
      <c r="E4" s="13"/>
      <c r="F4" s="13"/>
      <c r="G4" s="13"/>
      <c r="H4" s="13"/>
      <c r="I4" s="13"/>
      <c r="J4" s="13"/>
      <c r="K4" s="13"/>
      <c r="L4" s="13"/>
      <c r="M4" s="61"/>
      <c r="N4" s="13"/>
      <c r="O4" s="14"/>
      <c r="P4" s="13"/>
      <c r="Q4" s="13"/>
      <c r="R4" s="13"/>
      <c r="S4" s="14"/>
      <c r="T4" s="4"/>
      <c r="U4" s="4"/>
    </row>
    <row r="5" spans="1:21" ht="12.75">
      <c r="A5" s="4"/>
      <c r="B5" s="5"/>
      <c r="C5" s="4"/>
      <c r="D5" s="13"/>
      <c r="E5" s="13"/>
      <c r="F5" s="13"/>
      <c r="G5" s="13"/>
      <c r="H5" s="13"/>
      <c r="I5" s="13"/>
      <c r="J5" s="13"/>
      <c r="K5" s="13"/>
      <c r="L5" s="13"/>
      <c r="M5" s="61"/>
      <c r="N5" s="13"/>
      <c r="O5" s="14"/>
      <c r="P5" s="13"/>
      <c r="Q5" s="13"/>
      <c r="R5" s="13"/>
      <c r="S5" s="14"/>
      <c r="T5" s="4"/>
      <c r="U5" s="4"/>
    </row>
    <row r="6" spans="1:21" ht="12.75">
      <c r="A6" s="5" t="s">
        <v>28</v>
      </c>
      <c r="B6" s="5"/>
      <c r="C6" s="18" t="s">
        <v>50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4"/>
      <c r="U6" s="4"/>
    </row>
    <row r="7" spans="2:21" ht="118.5" customHeight="1">
      <c r="B7" s="50" t="s">
        <v>3</v>
      </c>
      <c r="C7" s="44" t="s">
        <v>51</v>
      </c>
      <c r="D7" s="44" t="s">
        <v>17</v>
      </c>
      <c r="E7" s="44" t="s">
        <v>18</v>
      </c>
      <c r="F7" s="44" t="s">
        <v>19</v>
      </c>
      <c r="G7" s="46" t="s">
        <v>20</v>
      </c>
      <c r="H7" s="44" t="s">
        <v>21</v>
      </c>
      <c r="I7" s="44" t="s">
        <v>22</v>
      </c>
      <c r="J7" s="44" t="s">
        <v>27</v>
      </c>
      <c r="K7" s="44" t="s">
        <v>23</v>
      </c>
      <c r="L7" s="44" t="s">
        <v>24</v>
      </c>
      <c r="M7" s="44" t="s">
        <v>25</v>
      </c>
      <c r="N7" s="44" t="s">
        <v>52</v>
      </c>
      <c r="O7" s="44" t="s">
        <v>26</v>
      </c>
      <c r="P7" s="48" t="s">
        <v>1</v>
      </c>
      <c r="Q7" s="44" t="s">
        <v>53</v>
      </c>
      <c r="R7" s="44" t="s">
        <v>54</v>
      </c>
      <c r="S7" s="44" t="s">
        <v>55</v>
      </c>
      <c r="T7" s="4"/>
      <c r="U7" s="4"/>
    </row>
    <row r="8" spans="1:21" ht="12.75" customHeight="1">
      <c r="A8" s="4"/>
      <c r="B8" s="51"/>
      <c r="C8" s="45"/>
      <c r="D8" s="45"/>
      <c r="E8" s="45"/>
      <c r="F8" s="45"/>
      <c r="G8" s="47"/>
      <c r="H8" s="45"/>
      <c r="I8" s="45"/>
      <c r="J8" s="45"/>
      <c r="K8" s="45"/>
      <c r="L8" s="45"/>
      <c r="M8" s="45"/>
      <c r="N8" s="45"/>
      <c r="O8" s="45"/>
      <c r="P8" s="49"/>
      <c r="Q8" s="45"/>
      <c r="R8" s="45"/>
      <c r="S8" s="45"/>
      <c r="T8" s="43" t="s">
        <v>10</v>
      </c>
      <c r="U8" s="43"/>
    </row>
    <row r="9" spans="1:21" ht="12.75">
      <c r="A9" s="4"/>
      <c r="B9" s="1" t="s">
        <v>0</v>
      </c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8</v>
      </c>
      <c r="K9" s="1">
        <v>9</v>
      </c>
      <c r="L9" s="1">
        <v>10</v>
      </c>
      <c r="M9" s="1">
        <v>11</v>
      </c>
      <c r="N9" s="1">
        <v>12</v>
      </c>
      <c r="O9" s="1">
        <v>13</v>
      </c>
      <c r="P9" s="1" t="s">
        <v>2</v>
      </c>
      <c r="Q9" s="1">
        <v>1</v>
      </c>
      <c r="R9" s="1">
        <v>2</v>
      </c>
      <c r="S9" s="1">
        <v>3</v>
      </c>
      <c r="T9" s="11" t="s">
        <v>11</v>
      </c>
      <c r="U9" s="11" t="s">
        <v>2</v>
      </c>
    </row>
    <row r="10" spans="1:21" ht="12.75">
      <c r="A10" s="4"/>
      <c r="B10" s="1">
        <v>1</v>
      </c>
      <c r="C10" s="20">
        <v>51.67</v>
      </c>
      <c r="D10" s="20">
        <v>51.35</v>
      </c>
      <c r="E10" s="20">
        <v>51.86</v>
      </c>
      <c r="F10" s="20">
        <v>51.36</v>
      </c>
      <c r="G10" s="20">
        <v>52.92</v>
      </c>
      <c r="H10" s="25">
        <v>51.23</v>
      </c>
      <c r="I10" s="20">
        <v>51.36</v>
      </c>
      <c r="J10" s="20">
        <v>25.75</v>
      </c>
      <c r="K10" s="20">
        <v>23.35</v>
      </c>
      <c r="L10" s="20">
        <v>51.2</v>
      </c>
      <c r="M10" s="20">
        <v>21</v>
      </c>
      <c r="N10" s="25">
        <v>15.28</v>
      </c>
      <c r="O10" s="20">
        <v>36.34</v>
      </c>
      <c r="P10" s="36">
        <f>SUM(C10:O10)</f>
        <v>534.6700000000001</v>
      </c>
      <c r="Q10" s="20">
        <v>12.11</v>
      </c>
      <c r="R10" s="20">
        <v>11.75</v>
      </c>
      <c r="S10" s="2">
        <v>5.55</v>
      </c>
      <c r="T10" s="10"/>
      <c r="U10" s="10"/>
    </row>
    <row r="11" spans="1:21" ht="12.75">
      <c r="A11" s="4"/>
      <c r="B11" s="1">
        <f aca="true" t="shared" si="0" ref="B11:B44">B10+1</f>
        <v>2</v>
      </c>
      <c r="C11" s="20">
        <v>51.34</v>
      </c>
      <c r="D11" s="20">
        <v>52.65</v>
      </c>
      <c r="E11" s="20">
        <v>52.99</v>
      </c>
      <c r="F11" s="20">
        <v>52.51</v>
      </c>
      <c r="G11" s="20">
        <v>52.07</v>
      </c>
      <c r="H11" s="25">
        <v>51.79</v>
      </c>
      <c r="I11" s="20">
        <v>51.72</v>
      </c>
      <c r="J11" s="20">
        <v>24.23</v>
      </c>
      <c r="K11" s="20">
        <v>24.27</v>
      </c>
      <c r="L11" s="20">
        <v>50.41</v>
      </c>
      <c r="M11" s="20">
        <v>20.17</v>
      </c>
      <c r="N11" s="25">
        <v>16.76</v>
      </c>
      <c r="O11" s="20">
        <v>37.18</v>
      </c>
      <c r="P11" s="36">
        <f>SUM(C11:O11)</f>
        <v>538.09</v>
      </c>
      <c r="Q11" s="20">
        <v>11.4</v>
      </c>
      <c r="R11" s="20">
        <v>11.66</v>
      </c>
      <c r="S11" s="20">
        <v>5.56</v>
      </c>
      <c r="T11" s="10"/>
      <c r="U11" s="10"/>
    </row>
    <row r="12" spans="1:21" ht="12.75">
      <c r="A12" s="4"/>
      <c r="B12" s="1">
        <f t="shared" si="0"/>
        <v>3</v>
      </c>
      <c r="C12" s="20">
        <v>50.52</v>
      </c>
      <c r="D12" s="20">
        <v>49.3</v>
      </c>
      <c r="E12" s="20">
        <v>51.91</v>
      </c>
      <c r="F12" s="20">
        <v>51.41</v>
      </c>
      <c r="G12" s="20">
        <v>51.31</v>
      </c>
      <c r="H12" s="25">
        <v>52.81</v>
      </c>
      <c r="I12" s="20">
        <v>52.45</v>
      </c>
      <c r="J12" s="20">
        <v>24.78</v>
      </c>
      <c r="K12" s="20">
        <v>23.94</v>
      </c>
      <c r="L12" s="20">
        <v>51.25</v>
      </c>
      <c r="M12" s="20">
        <v>21.78</v>
      </c>
      <c r="N12" s="25">
        <v>15.677</v>
      </c>
      <c r="O12" s="20">
        <v>34.88</v>
      </c>
      <c r="P12" s="36">
        <f>SUM(C12:O12)</f>
        <v>532.017</v>
      </c>
      <c r="Q12" s="20">
        <v>11.44</v>
      </c>
      <c r="R12" s="20">
        <v>10.5</v>
      </c>
      <c r="S12" s="2">
        <v>6.29</v>
      </c>
      <c r="T12" s="2"/>
      <c r="U12" s="2"/>
    </row>
    <row r="13" spans="1:21" ht="12.75">
      <c r="A13" s="4"/>
      <c r="B13" s="1">
        <f t="shared" si="0"/>
        <v>4</v>
      </c>
      <c r="C13" s="20">
        <v>51.67</v>
      </c>
      <c r="D13" s="20">
        <v>50.28</v>
      </c>
      <c r="E13" s="20">
        <v>51.28</v>
      </c>
      <c r="F13" s="20">
        <v>51.32</v>
      </c>
      <c r="G13" s="20">
        <v>51.32</v>
      </c>
      <c r="H13" s="25">
        <v>51.04</v>
      </c>
      <c r="I13" s="20">
        <v>51.61</v>
      </c>
      <c r="J13" s="20">
        <v>24.88</v>
      </c>
      <c r="K13" s="20">
        <v>23.43</v>
      </c>
      <c r="L13" s="20">
        <v>52.82</v>
      </c>
      <c r="M13" s="20">
        <v>23.03</v>
      </c>
      <c r="N13" s="25">
        <v>14.899</v>
      </c>
      <c r="O13" s="20">
        <v>37.33</v>
      </c>
      <c r="P13" s="36">
        <f>SUM(C13:O13)</f>
        <v>534.9090000000001</v>
      </c>
      <c r="Q13" s="20">
        <v>12.72</v>
      </c>
      <c r="R13" s="20">
        <v>11.19</v>
      </c>
      <c r="S13" s="20">
        <v>5.72</v>
      </c>
      <c r="T13" s="2"/>
      <c r="U13" s="2"/>
    </row>
    <row r="14" spans="1:21" ht="12.75">
      <c r="A14" s="4"/>
      <c r="B14" s="1">
        <f t="shared" si="0"/>
        <v>5</v>
      </c>
      <c r="C14" s="2"/>
      <c r="D14" s="2"/>
      <c r="E14" s="2"/>
      <c r="F14" s="2"/>
      <c r="G14" s="2"/>
      <c r="H14" s="12"/>
      <c r="I14" s="2"/>
      <c r="J14" s="2"/>
      <c r="K14" s="2"/>
      <c r="L14" s="2"/>
      <c r="M14" s="2"/>
      <c r="N14" s="12"/>
      <c r="O14" s="2"/>
      <c r="P14" s="19"/>
      <c r="Q14" s="20">
        <v>12.06</v>
      </c>
      <c r="R14" s="20">
        <v>10.92</v>
      </c>
      <c r="S14" s="2">
        <v>5.34</v>
      </c>
      <c r="T14" s="2"/>
      <c r="U14" s="2"/>
    </row>
    <row r="15" spans="1:21" ht="12.75">
      <c r="A15" s="4"/>
      <c r="B15" s="1">
        <f t="shared" si="0"/>
        <v>6</v>
      </c>
      <c r="C15" s="2"/>
      <c r="D15" s="2"/>
      <c r="E15" s="2"/>
      <c r="F15" s="2"/>
      <c r="G15" s="2"/>
      <c r="H15" s="12"/>
      <c r="I15" s="2"/>
      <c r="J15" s="2"/>
      <c r="K15" s="2"/>
      <c r="L15" s="2"/>
      <c r="M15" s="2"/>
      <c r="N15" s="12"/>
      <c r="O15" s="2"/>
      <c r="P15" s="19"/>
      <c r="Q15" s="20">
        <v>11.438</v>
      </c>
      <c r="R15" s="20">
        <v>10.17</v>
      </c>
      <c r="S15" s="2">
        <v>5.92</v>
      </c>
      <c r="T15" s="2"/>
      <c r="U15" s="2"/>
    </row>
    <row r="16" spans="1:21" ht="12.75">
      <c r="A16" s="4"/>
      <c r="B16" s="1">
        <f t="shared" si="0"/>
        <v>7</v>
      </c>
      <c r="C16" s="2"/>
      <c r="D16" s="2"/>
      <c r="E16" s="2"/>
      <c r="F16" s="2"/>
      <c r="G16" s="2"/>
      <c r="H16" s="12"/>
      <c r="I16" s="2"/>
      <c r="J16" s="2"/>
      <c r="K16" s="2"/>
      <c r="L16" s="2"/>
      <c r="M16" s="2"/>
      <c r="N16" s="12"/>
      <c r="O16" s="2"/>
      <c r="P16" s="19"/>
      <c r="Q16" s="20">
        <v>11.55</v>
      </c>
      <c r="R16" s="20">
        <v>11.65</v>
      </c>
      <c r="S16" s="2">
        <v>5.79</v>
      </c>
      <c r="T16" s="2"/>
      <c r="U16" s="2"/>
    </row>
    <row r="17" spans="1:21" ht="12.75">
      <c r="A17" s="4"/>
      <c r="B17" s="1">
        <f t="shared" si="0"/>
        <v>8</v>
      </c>
      <c r="C17" s="2"/>
      <c r="D17" s="2"/>
      <c r="E17" s="2"/>
      <c r="F17" s="2"/>
      <c r="G17" s="2"/>
      <c r="H17" s="12"/>
      <c r="I17" s="2"/>
      <c r="J17" s="2"/>
      <c r="K17" s="2"/>
      <c r="L17" s="2"/>
      <c r="M17" s="2"/>
      <c r="N17" s="12"/>
      <c r="O17" s="2"/>
      <c r="P17" s="19"/>
      <c r="Q17" s="20">
        <v>11.3</v>
      </c>
      <c r="R17" s="20">
        <v>11.22</v>
      </c>
      <c r="S17" s="20">
        <v>5.62</v>
      </c>
      <c r="T17" s="2"/>
      <c r="U17" s="2"/>
    </row>
    <row r="18" spans="1:21" ht="12.75">
      <c r="A18" s="4"/>
      <c r="B18" s="1">
        <f t="shared" si="0"/>
        <v>9</v>
      </c>
      <c r="C18" s="2"/>
      <c r="D18" s="2"/>
      <c r="E18" s="2"/>
      <c r="F18" s="2"/>
      <c r="G18" s="2"/>
      <c r="H18" s="12"/>
      <c r="I18" s="2"/>
      <c r="J18" s="2"/>
      <c r="K18" s="2"/>
      <c r="L18" s="2"/>
      <c r="M18" s="2"/>
      <c r="N18" s="12"/>
      <c r="O18" s="2"/>
      <c r="P18" s="19"/>
      <c r="Q18" s="20">
        <v>11.872</v>
      </c>
      <c r="R18" s="20">
        <v>11.67</v>
      </c>
      <c r="S18" s="20">
        <v>6.2</v>
      </c>
      <c r="T18" s="2"/>
      <c r="U18" s="2"/>
    </row>
    <row r="19" spans="1:21" ht="12.75">
      <c r="A19" s="4"/>
      <c r="B19" s="1">
        <f t="shared" si="0"/>
        <v>10</v>
      </c>
      <c r="C19" s="2"/>
      <c r="D19" s="2"/>
      <c r="E19" s="2"/>
      <c r="F19" s="2"/>
      <c r="G19" s="2"/>
      <c r="H19" s="12"/>
      <c r="I19" s="2"/>
      <c r="J19" s="2"/>
      <c r="K19" s="2"/>
      <c r="L19" s="2"/>
      <c r="M19" s="2"/>
      <c r="N19" s="12"/>
      <c r="O19" s="2"/>
      <c r="P19" s="19"/>
      <c r="Q19" s="20">
        <v>12.02</v>
      </c>
      <c r="R19" s="20">
        <v>10.76</v>
      </c>
      <c r="S19" s="2">
        <v>6.29</v>
      </c>
      <c r="T19" s="2"/>
      <c r="U19" s="2"/>
    </row>
    <row r="20" spans="1:21" ht="12.75">
      <c r="A20" s="4"/>
      <c r="B20" s="1">
        <f t="shared" si="0"/>
        <v>11</v>
      </c>
      <c r="C20" s="2"/>
      <c r="D20" s="2"/>
      <c r="E20" s="2"/>
      <c r="F20" s="2"/>
      <c r="G20" s="2"/>
      <c r="H20" s="12"/>
      <c r="I20" s="2"/>
      <c r="J20" s="2"/>
      <c r="K20" s="2"/>
      <c r="L20" s="2"/>
      <c r="M20" s="2"/>
      <c r="N20" s="12"/>
      <c r="O20" s="2"/>
      <c r="P20" s="19"/>
      <c r="Q20" s="20">
        <v>11</v>
      </c>
      <c r="R20" s="20">
        <v>10.86</v>
      </c>
      <c r="S20" s="2">
        <v>5.43</v>
      </c>
      <c r="T20" s="2"/>
      <c r="U20" s="2"/>
    </row>
    <row r="21" spans="1:21" ht="12.75">
      <c r="A21" s="4"/>
      <c r="B21" s="1">
        <f t="shared" si="0"/>
        <v>12</v>
      </c>
      <c r="C21" s="2"/>
      <c r="D21" s="2"/>
      <c r="E21" s="2"/>
      <c r="F21" s="2"/>
      <c r="G21" s="2"/>
      <c r="H21" s="12"/>
      <c r="I21" s="2"/>
      <c r="J21" s="2"/>
      <c r="K21" s="2"/>
      <c r="L21" s="2"/>
      <c r="M21" s="2"/>
      <c r="N21" s="12"/>
      <c r="O21" s="2"/>
      <c r="P21" s="19"/>
      <c r="Q21" s="20">
        <v>11.38</v>
      </c>
      <c r="R21" s="20">
        <v>11.35</v>
      </c>
      <c r="S21" s="20">
        <v>5.41</v>
      </c>
      <c r="T21" s="2"/>
      <c r="U21" s="2"/>
    </row>
    <row r="22" spans="1:21" ht="12.75">
      <c r="A22" s="4"/>
      <c r="B22" s="1">
        <f t="shared" si="0"/>
        <v>13</v>
      </c>
      <c r="C22" s="2"/>
      <c r="D22" s="2"/>
      <c r="E22" s="2"/>
      <c r="F22" s="2"/>
      <c r="G22" s="2"/>
      <c r="H22" s="12"/>
      <c r="I22" s="2"/>
      <c r="J22" s="2"/>
      <c r="K22" s="2"/>
      <c r="L22" s="2"/>
      <c r="M22" s="2"/>
      <c r="N22" s="12"/>
      <c r="O22" s="2"/>
      <c r="P22" s="19"/>
      <c r="Q22" s="20">
        <v>11.49</v>
      </c>
      <c r="R22" s="20">
        <v>11.19</v>
      </c>
      <c r="S22" s="2">
        <v>5.29</v>
      </c>
      <c r="T22" s="2"/>
      <c r="U22" s="2"/>
    </row>
    <row r="23" spans="1:21" ht="12.75">
      <c r="A23" s="4"/>
      <c r="B23" s="1">
        <f t="shared" si="0"/>
        <v>14</v>
      </c>
      <c r="C23" s="2"/>
      <c r="D23" s="2"/>
      <c r="E23" s="2"/>
      <c r="F23" s="2"/>
      <c r="G23" s="2"/>
      <c r="H23" s="12"/>
      <c r="I23" s="2"/>
      <c r="J23" s="2"/>
      <c r="K23" s="2"/>
      <c r="L23" s="2"/>
      <c r="M23" s="2"/>
      <c r="N23" s="12"/>
      <c r="O23" s="2"/>
      <c r="P23" s="19"/>
      <c r="Q23" s="20">
        <v>11.25</v>
      </c>
      <c r="R23" s="20">
        <v>10.9</v>
      </c>
      <c r="S23" s="2">
        <v>6.31</v>
      </c>
      <c r="T23" s="2"/>
      <c r="U23" s="2"/>
    </row>
    <row r="24" spans="1:21" ht="12.75">
      <c r="A24" s="4"/>
      <c r="B24" s="1">
        <f t="shared" si="0"/>
        <v>15</v>
      </c>
      <c r="C24" s="2"/>
      <c r="D24" s="2"/>
      <c r="E24" s="2"/>
      <c r="F24" s="2"/>
      <c r="G24" s="2"/>
      <c r="H24" s="12"/>
      <c r="I24" s="2"/>
      <c r="J24" s="2"/>
      <c r="K24" s="2"/>
      <c r="L24" s="2"/>
      <c r="M24" s="2"/>
      <c r="N24" s="12"/>
      <c r="O24" s="2"/>
      <c r="P24" s="19"/>
      <c r="Q24" s="20">
        <v>12.09</v>
      </c>
      <c r="R24" s="20">
        <v>10.66</v>
      </c>
      <c r="S24" s="2">
        <v>5.79</v>
      </c>
      <c r="T24" s="2"/>
      <c r="U24" s="2"/>
    </row>
    <row r="25" spans="1:21" ht="12.75">
      <c r="A25" s="4"/>
      <c r="B25" s="1">
        <f t="shared" si="0"/>
        <v>16</v>
      </c>
      <c r="C25" s="2"/>
      <c r="D25" s="2"/>
      <c r="E25" s="2"/>
      <c r="F25" s="2"/>
      <c r="G25" s="2"/>
      <c r="H25" s="12"/>
      <c r="I25" s="2"/>
      <c r="J25" s="2"/>
      <c r="K25" s="2"/>
      <c r="L25" s="2"/>
      <c r="M25" s="2"/>
      <c r="N25" s="12"/>
      <c r="O25" s="2"/>
      <c r="P25" s="19"/>
      <c r="Q25" s="20">
        <v>11.57</v>
      </c>
      <c r="R25" s="20">
        <v>11.43</v>
      </c>
      <c r="S25" s="20">
        <v>5.86</v>
      </c>
      <c r="T25" s="2"/>
      <c r="U25" s="2"/>
    </row>
    <row r="26" spans="1:21" ht="12.75">
      <c r="A26" s="4"/>
      <c r="B26" s="1">
        <f t="shared" si="0"/>
        <v>17</v>
      </c>
      <c r="C26" s="2"/>
      <c r="D26" s="2"/>
      <c r="E26" s="2"/>
      <c r="F26" s="2"/>
      <c r="G26" s="2"/>
      <c r="H26" s="12"/>
      <c r="I26" s="2"/>
      <c r="J26" s="2"/>
      <c r="K26" s="2"/>
      <c r="L26" s="2"/>
      <c r="M26" s="2"/>
      <c r="N26" s="12"/>
      <c r="O26" s="2"/>
      <c r="P26" s="19"/>
      <c r="Q26" s="20">
        <v>11.66</v>
      </c>
      <c r="R26" s="20">
        <v>10.85</v>
      </c>
      <c r="S26" s="20">
        <v>6.66</v>
      </c>
      <c r="T26" s="2"/>
      <c r="U26" s="2"/>
    </row>
    <row r="27" spans="1:21" ht="12.75">
      <c r="A27" s="4"/>
      <c r="B27" s="1">
        <f t="shared" si="0"/>
        <v>18</v>
      </c>
      <c r="C27" s="2"/>
      <c r="D27" s="2"/>
      <c r="E27" s="2"/>
      <c r="F27" s="2"/>
      <c r="G27" s="2"/>
      <c r="H27" s="12"/>
      <c r="I27" s="2"/>
      <c r="J27" s="2"/>
      <c r="K27" s="2"/>
      <c r="L27" s="2"/>
      <c r="M27" s="2"/>
      <c r="N27" s="12"/>
      <c r="O27" s="2"/>
      <c r="P27" s="19"/>
      <c r="Q27" s="20">
        <v>12.28</v>
      </c>
      <c r="R27" s="20">
        <v>11.23</v>
      </c>
      <c r="S27" s="2">
        <v>6.17</v>
      </c>
      <c r="T27" s="2"/>
      <c r="U27" s="2"/>
    </row>
    <row r="28" spans="1:21" ht="12.75">
      <c r="A28" s="4"/>
      <c r="B28" s="1">
        <f t="shared" si="0"/>
        <v>19</v>
      </c>
      <c r="C28" s="2"/>
      <c r="D28" s="2"/>
      <c r="E28" s="2"/>
      <c r="F28" s="2"/>
      <c r="G28" s="2"/>
      <c r="H28" s="12"/>
      <c r="I28" s="2"/>
      <c r="J28" s="2"/>
      <c r="K28" s="2"/>
      <c r="L28" s="2"/>
      <c r="M28" s="2"/>
      <c r="N28" s="12"/>
      <c r="O28" s="2"/>
      <c r="P28" s="19"/>
      <c r="Q28" s="20">
        <v>12.51</v>
      </c>
      <c r="R28" s="20">
        <v>10.97</v>
      </c>
      <c r="S28" s="2">
        <v>5.79</v>
      </c>
      <c r="T28" s="2"/>
      <c r="U28" s="2"/>
    </row>
    <row r="29" spans="1:21" ht="12.75">
      <c r="A29" s="4"/>
      <c r="B29" s="1">
        <f t="shared" si="0"/>
        <v>20</v>
      </c>
      <c r="C29" s="2"/>
      <c r="D29" s="2"/>
      <c r="E29" s="2"/>
      <c r="F29" s="2"/>
      <c r="G29" s="2"/>
      <c r="H29" s="12"/>
      <c r="I29" s="2"/>
      <c r="J29" s="2"/>
      <c r="K29" s="2"/>
      <c r="L29" s="2"/>
      <c r="M29" s="2"/>
      <c r="N29" s="12"/>
      <c r="O29" s="2"/>
      <c r="P29" s="19"/>
      <c r="Q29" s="20">
        <v>11.36</v>
      </c>
      <c r="R29" s="20">
        <v>11.18</v>
      </c>
      <c r="S29" s="2">
        <v>5.47</v>
      </c>
      <c r="T29" s="2"/>
      <c r="U29" s="2"/>
    </row>
    <row r="30" spans="1:21" ht="12.75">
      <c r="A30" s="4"/>
      <c r="B30" s="1">
        <f t="shared" si="0"/>
        <v>21</v>
      </c>
      <c r="C30" s="2"/>
      <c r="D30" s="2"/>
      <c r="E30" s="2"/>
      <c r="F30" s="2"/>
      <c r="G30" s="2"/>
      <c r="H30" s="12"/>
      <c r="I30" s="2"/>
      <c r="J30" s="2"/>
      <c r="K30" s="2"/>
      <c r="L30" s="2"/>
      <c r="M30" s="2"/>
      <c r="N30" s="12"/>
      <c r="O30" s="2"/>
      <c r="P30" s="19"/>
      <c r="Q30" s="20">
        <v>11.33</v>
      </c>
      <c r="R30" s="20">
        <v>11.23</v>
      </c>
      <c r="S30" s="2">
        <v>5.95</v>
      </c>
      <c r="T30" s="2"/>
      <c r="U30" s="2"/>
    </row>
    <row r="31" spans="1:21" ht="12.75">
      <c r="A31" s="4"/>
      <c r="B31" s="1">
        <f t="shared" si="0"/>
        <v>22</v>
      </c>
      <c r="C31" s="2"/>
      <c r="D31" s="2"/>
      <c r="E31" s="2"/>
      <c r="F31" s="2"/>
      <c r="G31" s="2"/>
      <c r="H31" s="12"/>
      <c r="I31" s="2"/>
      <c r="J31" s="2"/>
      <c r="K31" s="2"/>
      <c r="L31" s="2"/>
      <c r="M31" s="2"/>
      <c r="N31" s="12"/>
      <c r="O31" s="2"/>
      <c r="P31" s="19"/>
      <c r="Q31" s="20">
        <v>11.45</v>
      </c>
      <c r="R31" s="20">
        <v>10.92</v>
      </c>
      <c r="S31" s="2">
        <v>5.82</v>
      </c>
      <c r="T31" s="2"/>
      <c r="U31" s="2"/>
    </row>
    <row r="32" spans="1:21" ht="12.75">
      <c r="A32" s="4"/>
      <c r="B32" s="1">
        <f t="shared" si="0"/>
        <v>23</v>
      </c>
      <c r="C32" s="2"/>
      <c r="D32" s="2"/>
      <c r="E32" s="2"/>
      <c r="F32" s="2"/>
      <c r="G32" s="2"/>
      <c r="H32" s="12"/>
      <c r="I32" s="2"/>
      <c r="J32" s="2"/>
      <c r="K32" s="2"/>
      <c r="L32" s="2"/>
      <c r="M32" s="2"/>
      <c r="N32" s="12"/>
      <c r="O32" s="2"/>
      <c r="P32" s="19"/>
      <c r="Q32" s="20">
        <v>11.43</v>
      </c>
      <c r="R32" s="20">
        <v>11.57</v>
      </c>
      <c r="S32" s="2">
        <v>5.43</v>
      </c>
      <c r="T32" s="2"/>
      <c r="U32" s="2"/>
    </row>
    <row r="33" spans="1:21" ht="12.75">
      <c r="A33" s="4"/>
      <c r="B33" s="1">
        <f t="shared" si="0"/>
        <v>24</v>
      </c>
      <c r="C33" s="2"/>
      <c r="D33" s="2"/>
      <c r="E33" s="2"/>
      <c r="F33" s="2"/>
      <c r="G33" s="2"/>
      <c r="H33" s="12"/>
      <c r="I33" s="2"/>
      <c r="J33" s="2"/>
      <c r="K33" s="2"/>
      <c r="L33" s="2"/>
      <c r="M33" s="2"/>
      <c r="N33" s="12"/>
      <c r="O33" s="2"/>
      <c r="P33" s="19"/>
      <c r="Q33" s="20">
        <v>12.04</v>
      </c>
      <c r="R33" s="20">
        <v>11.35</v>
      </c>
      <c r="S33" s="2">
        <v>6.234</v>
      </c>
      <c r="T33" s="2"/>
      <c r="U33" s="2"/>
    </row>
    <row r="34" spans="1:21" ht="12.75">
      <c r="A34" s="4"/>
      <c r="B34" s="1">
        <f t="shared" si="0"/>
        <v>25</v>
      </c>
      <c r="C34" s="2"/>
      <c r="D34" s="2"/>
      <c r="E34" s="2"/>
      <c r="F34" s="2"/>
      <c r="G34" s="2"/>
      <c r="H34" s="12"/>
      <c r="I34" s="2"/>
      <c r="J34" s="2"/>
      <c r="K34" s="2"/>
      <c r="L34" s="2"/>
      <c r="M34" s="2"/>
      <c r="N34" s="12"/>
      <c r="O34" s="2"/>
      <c r="P34" s="19"/>
      <c r="Q34" s="20">
        <v>11.69</v>
      </c>
      <c r="R34" s="20">
        <v>11.82</v>
      </c>
      <c r="S34" s="20">
        <v>5.57</v>
      </c>
      <c r="T34" s="2"/>
      <c r="U34" s="2"/>
    </row>
    <row r="35" spans="1:21" ht="12.75">
      <c r="A35" s="4"/>
      <c r="B35" s="1">
        <f t="shared" si="0"/>
        <v>26</v>
      </c>
      <c r="C35" s="2"/>
      <c r="D35" s="2"/>
      <c r="E35" s="2"/>
      <c r="F35" s="2"/>
      <c r="G35" s="2"/>
      <c r="H35" s="12"/>
      <c r="I35" s="2"/>
      <c r="J35" s="2"/>
      <c r="K35" s="2"/>
      <c r="L35" s="2"/>
      <c r="M35" s="2"/>
      <c r="N35" s="12"/>
      <c r="O35" s="2"/>
      <c r="P35" s="19"/>
      <c r="Q35" s="20">
        <v>13.09</v>
      </c>
      <c r="R35" s="20">
        <v>11.48</v>
      </c>
      <c r="S35" s="20">
        <v>6.07</v>
      </c>
      <c r="T35" s="2"/>
      <c r="U35" s="2"/>
    </row>
    <row r="36" spans="1:21" ht="12.75">
      <c r="A36" s="4"/>
      <c r="B36" s="1">
        <f t="shared" si="0"/>
        <v>27</v>
      </c>
      <c r="C36" s="2"/>
      <c r="D36" s="2"/>
      <c r="E36" s="2"/>
      <c r="F36" s="2"/>
      <c r="G36" s="2"/>
      <c r="H36" s="12"/>
      <c r="I36" s="2"/>
      <c r="J36" s="2"/>
      <c r="K36" s="2"/>
      <c r="L36" s="2"/>
      <c r="M36" s="2"/>
      <c r="N36" s="12"/>
      <c r="O36" s="2"/>
      <c r="P36" s="19"/>
      <c r="Q36" s="20">
        <v>14</v>
      </c>
      <c r="R36" s="20">
        <v>11.11</v>
      </c>
      <c r="S36" s="2">
        <v>5.59</v>
      </c>
      <c r="T36" s="2"/>
      <c r="U36" s="2"/>
    </row>
    <row r="37" spans="1:21" ht="12.75">
      <c r="A37" s="4"/>
      <c r="B37" s="1">
        <f t="shared" si="0"/>
        <v>28</v>
      </c>
      <c r="C37" s="2"/>
      <c r="D37" s="2"/>
      <c r="E37" s="2"/>
      <c r="F37" s="2"/>
      <c r="G37" s="2"/>
      <c r="H37" s="12"/>
      <c r="I37" s="2"/>
      <c r="J37" s="2"/>
      <c r="K37" s="2"/>
      <c r="L37" s="2"/>
      <c r="M37" s="2"/>
      <c r="N37" s="12"/>
      <c r="O37" s="2"/>
      <c r="P37" s="19"/>
      <c r="Q37" s="20">
        <v>13.52</v>
      </c>
      <c r="R37" s="20">
        <v>11.47</v>
      </c>
      <c r="S37" s="2">
        <v>5.41</v>
      </c>
      <c r="T37" s="2"/>
      <c r="U37" s="2"/>
    </row>
    <row r="38" spans="1:21" ht="12.75">
      <c r="A38" s="4"/>
      <c r="B38" s="1">
        <f t="shared" si="0"/>
        <v>29</v>
      </c>
      <c r="C38" s="2"/>
      <c r="D38" s="2"/>
      <c r="E38" s="2"/>
      <c r="F38" s="2"/>
      <c r="G38" s="2"/>
      <c r="H38" s="12"/>
      <c r="I38" s="2"/>
      <c r="J38" s="2"/>
      <c r="K38" s="2"/>
      <c r="L38" s="2"/>
      <c r="M38" s="2"/>
      <c r="N38" s="12"/>
      <c r="O38" s="2"/>
      <c r="P38" s="19"/>
      <c r="Q38" s="20">
        <v>13.58</v>
      </c>
      <c r="R38" s="20">
        <v>12.03</v>
      </c>
      <c r="S38" s="2">
        <v>6.32</v>
      </c>
      <c r="T38" s="2"/>
      <c r="U38" s="2"/>
    </row>
    <row r="39" spans="1:21" ht="12.75">
      <c r="A39" s="4"/>
      <c r="B39" s="1">
        <f t="shared" si="0"/>
        <v>30</v>
      </c>
      <c r="C39" s="2"/>
      <c r="D39" s="2"/>
      <c r="E39" s="2"/>
      <c r="F39" s="2"/>
      <c r="G39" s="2"/>
      <c r="H39" s="12"/>
      <c r="I39" s="2"/>
      <c r="J39" s="2"/>
      <c r="K39" s="2"/>
      <c r="L39" s="2"/>
      <c r="M39" s="2"/>
      <c r="N39" s="12"/>
      <c r="O39" s="2"/>
      <c r="P39" s="19"/>
      <c r="Q39" s="20">
        <v>11.92</v>
      </c>
      <c r="R39" s="20">
        <v>12.84</v>
      </c>
      <c r="S39" s="20">
        <v>6.24</v>
      </c>
      <c r="T39" s="2"/>
      <c r="U39" s="2"/>
    </row>
    <row r="40" spans="1:21" ht="12.75">
      <c r="A40" s="4"/>
      <c r="B40" s="1">
        <f t="shared" si="0"/>
        <v>31</v>
      </c>
      <c r="C40" s="2"/>
      <c r="D40" s="2"/>
      <c r="E40" s="2"/>
      <c r="F40" s="2"/>
      <c r="G40" s="2"/>
      <c r="H40" s="12"/>
      <c r="I40" s="2"/>
      <c r="J40" s="2"/>
      <c r="K40" s="2"/>
      <c r="L40" s="2"/>
      <c r="M40" s="2"/>
      <c r="N40" s="12"/>
      <c r="O40" s="2"/>
      <c r="P40" s="19"/>
      <c r="Q40" s="20"/>
      <c r="R40" s="20">
        <v>11.94</v>
      </c>
      <c r="S40" s="20">
        <v>5.78</v>
      </c>
      <c r="T40" s="2"/>
      <c r="U40" s="2"/>
    </row>
    <row r="41" spans="1:21" ht="12.75">
      <c r="A41" s="4"/>
      <c r="B41" s="1">
        <f t="shared" si="0"/>
        <v>32</v>
      </c>
      <c r="C41" s="2"/>
      <c r="D41" s="2"/>
      <c r="E41" s="2"/>
      <c r="F41" s="2"/>
      <c r="G41" s="2"/>
      <c r="H41" s="12"/>
      <c r="I41" s="2"/>
      <c r="J41" s="2"/>
      <c r="K41" s="2"/>
      <c r="L41" s="2"/>
      <c r="M41" s="2"/>
      <c r="N41" s="12"/>
      <c r="O41" s="2"/>
      <c r="P41" s="19"/>
      <c r="Q41" s="20"/>
      <c r="R41" s="20">
        <v>11.66</v>
      </c>
      <c r="S41" s="20">
        <v>6.35</v>
      </c>
      <c r="T41" s="2"/>
      <c r="U41" s="2"/>
    </row>
    <row r="42" spans="1:21" ht="12.75">
      <c r="A42" s="4"/>
      <c r="B42" s="1">
        <f t="shared" si="0"/>
        <v>33</v>
      </c>
      <c r="C42" s="2"/>
      <c r="D42" s="2"/>
      <c r="E42" s="2"/>
      <c r="F42" s="2"/>
      <c r="G42" s="2"/>
      <c r="H42" s="12"/>
      <c r="I42" s="2"/>
      <c r="J42" s="2"/>
      <c r="K42" s="2"/>
      <c r="L42" s="2"/>
      <c r="M42" s="2"/>
      <c r="N42" s="12"/>
      <c r="O42" s="2"/>
      <c r="P42" s="19"/>
      <c r="Q42" s="20"/>
      <c r="R42" s="20">
        <v>12.08</v>
      </c>
      <c r="S42" s="2">
        <v>6.18</v>
      </c>
      <c r="T42" s="2"/>
      <c r="U42" s="2"/>
    </row>
    <row r="43" spans="1:21" ht="12.75">
      <c r="A43" s="4"/>
      <c r="B43" s="1">
        <f t="shared" si="0"/>
        <v>34</v>
      </c>
      <c r="C43" s="2"/>
      <c r="D43" s="2"/>
      <c r="E43" s="2"/>
      <c r="F43" s="2"/>
      <c r="G43" s="2"/>
      <c r="H43" s="12"/>
      <c r="I43" s="2"/>
      <c r="J43" s="2"/>
      <c r="K43" s="2"/>
      <c r="L43" s="2"/>
      <c r="M43" s="2"/>
      <c r="N43" s="12"/>
      <c r="O43" s="2"/>
      <c r="P43" s="19"/>
      <c r="Q43" s="20"/>
      <c r="R43" s="20">
        <v>11.29</v>
      </c>
      <c r="S43" s="20">
        <v>5.71</v>
      </c>
      <c r="T43" s="2"/>
      <c r="U43" s="2"/>
    </row>
    <row r="44" spans="1:21" ht="12.75">
      <c r="A44" s="4"/>
      <c r="B44" s="1">
        <f t="shared" si="0"/>
        <v>35</v>
      </c>
      <c r="C44" s="2"/>
      <c r="D44" s="2"/>
      <c r="E44" s="2"/>
      <c r="F44" s="2"/>
      <c r="G44" s="2"/>
      <c r="H44" s="12"/>
      <c r="I44" s="2"/>
      <c r="J44" s="2"/>
      <c r="K44" s="2"/>
      <c r="L44" s="2"/>
      <c r="M44" s="2"/>
      <c r="N44" s="12"/>
      <c r="O44" s="2"/>
      <c r="P44" s="19"/>
      <c r="Q44" s="20"/>
      <c r="R44" s="20">
        <v>11.83</v>
      </c>
      <c r="S44" s="2">
        <v>6.64</v>
      </c>
      <c r="T44" s="2"/>
      <c r="U44" s="2"/>
    </row>
    <row r="45" spans="1:21" ht="12.75">
      <c r="A45" s="4"/>
      <c r="B45" s="9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2.75">
      <c r="A46" s="8" t="s">
        <v>6</v>
      </c>
      <c r="B46" s="4"/>
      <c r="C46" s="21">
        <f aca="true" t="shared" si="1" ref="C46:S46">SUM(C10:C44)</f>
        <v>205.2</v>
      </c>
      <c r="D46" s="21">
        <f t="shared" si="1"/>
        <v>203.58</v>
      </c>
      <c r="E46" s="21">
        <f t="shared" si="1"/>
        <v>208.04</v>
      </c>
      <c r="F46" s="21">
        <f t="shared" si="1"/>
        <v>206.6</v>
      </c>
      <c r="G46" s="21">
        <f t="shared" si="1"/>
        <v>207.62</v>
      </c>
      <c r="H46" s="21">
        <f t="shared" si="1"/>
        <v>206.86999999999998</v>
      </c>
      <c r="I46" s="21">
        <f t="shared" si="1"/>
        <v>207.14</v>
      </c>
      <c r="J46" s="23">
        <f t="shared" si="1"/>
        <v>99.64</v>
      </c>
      <c r="K46" s="21">
        <f t="shared" si="1"/>
        <v>94.99000000000001</v>
      </c>
      <c r="L46" s="21">
        <f t="shared" si="1"/>
        <v>205.68</v>
      </c>
      <c r="M46" s="23">
        <f t="shared" si="1"/>
        <v>85.98</v>
      </c>
      <c r="N46" s="23">
        <f t="shared" si="1"/>
        <v>62.616</v>
      </c>
      <c r="O46" s="21">
        <f t="shared" si="1"/>
        <v>145.73000000000002</v>
      </c>
      <c r="P46" s="32">
        <f t="shared" si="1"/>
        <v>2139.6860000000006</v>
      </c>
      <c r="Q46" s="21">
        <f t="shared" si="1"/>
        <v>358.54999999999995</v>
      </c>
      <c r="R46" s="21">
        <f t="shared" si="1"/>
        <v>396.73</v>
      </c>
      <c r="S46" s="21">
        <f t="shared" si="1"/>
        <v>205.75400000000002</v>
      </c>
      <c r="T46" s="4"/>
      <c r="U46" s="4"/>
    </row>
    <row r="47" spans="1:21" ht="12.75">
      <c r="A47" s="5" t="s">
        <v>5</v>
      </c>
      <c r="B47" s="4"/>
      <c r="C47" s="22">
        <v>4</v>
      </c>
      <c r="D47" s="22">
        <v>4</v>
      </c>
      <c r="E47" s="22">
        <v>4</v>
      </c>
      <c r="F47" s="22">
        <v>4</v>
      </c>
      <c r="G47" s="22">
        <v>4</v>
      </c>
      <c r="H47" s="22">
        <v>4</v>
      </c>
      <c r="I47" s="22">
        <v>4</v>
      </c>
      <c r="J47" s="22">
        <v>4</v>
      </c>
      <c r="K47" s="22">
        <v>4</v>
      </c>
      <c r="L47" s="22">
        <v>4</v>
      </c>
      <c r="M47" s="22">
        <v>4</v>
      </c>
      <c r="N47" s="22">
        <v>4</v>
      </c>
      <c r="O47" s="22">
        <v>4</v>
      </c>
      <c r="P47" s="22">
        <v>4</v>
      </c>
      <c r="Q47" s="22">
        <v>30</v>
      </c>
      <c r="R47" s="22">
        <v>35</v>
      </c>
      <c r="S47" s="22">
        <v>35</v>
      </c>
      <c r="T47" s="4"/>
      <c r="U47" s="4"/>
    </row>
    <row r="48" spans="1:21" ht="12.75">
      <c r="A48" s="5" t="s">
        <v>7</v>
      </c>
      <c r="B48" s="4"/>
      <c r="C48" s="23">
        <f aca="true" t="shared" si="2" ref="C48:S48">C46/C47</f>
        <v>51.3</v>
      </c>
      <c r="D48" s="23">
        <f t="shared" si="2"/>
        <v>50.895</v>
      </c>
      <c r="E48" s="23">
        <f t="shared" si="2"/>
        <v>52.01</v>
      </c>
      <c r="F48" s="23">
        <f t="shared" si="2"/>
        <v>51.65</v>
      </c>
      <c r="G48" s="23">
        <f t="shared" si="2"/>
        <v>51.905</v>
      </c>
      <c r="H48" s="23">
        <f t="shared" si="2"/>
        <v>51.717499999999994</v>
      </c>
      <c r="I48" s="23">
        <f t="shared" si="2"/>
        <v>51.785</v>
      </c>
      <c r="J48" s="23">
        <f t="shared" si="2"/>
        <v>24.91</v>
      </c>
      <c r="K48" s="23">
        <f t="shared" si="2"/>
        <v>23.747500000000002</v>
      </c>
      <c r="L48" s="23">
        <f t="shared" si="2"/>
        <v>51.42</v>
      </c>
      <c r="M48" s="23">
        <f t="shared" si="2"/>
        <v>21.495</v>
      </c>
      <c r="N48" s="23">
        <f t="shared" si="2"/>
        <v>15.654</v>
      </c>
      <c r="O48" s="23">
        <f t="shared" si="2"/>
        <v>36.432500000000005</v>
      </c>
      <c r="P48" s="21">
        <f t="shared" si="2"/>
        <v>534.9215000000002</v>
      </c>
      <c r="Q48" s="23">
        <f t="shared" si="2"/>
        <v>11.951666666666664</v>
      </c>
      <c r="R48" s="23">
        <f t="shared" si="2"/>
        <v>11.335142857142857</v>
      </c>
      <c r="S48" s="23">
        <f t="shared" si="2"/>
        <v>5.878685714285715</v>
      </c>
      <c r="T48" s="4"/>
      <c r="U48" s="4"/>
    </row>
    <row r="49" spans="1:21" ht="12.75">
      <c r="A49" s="5" t="s">
        <v>8</v>
      </c>
      <c r="B49" s="4"/>
      <c r="C49" s="23">
        <f aca="true" t="shared" si="3" ref="C49:S49">MIN(C10:C44)</f>
        <v>50.52</v>
      </c>
      <c r="D49" s="23">
        <f t="shared" si="3"/>
        <v>49.3</v>
      </c>
      <c r="E49" s="23">
        <f t="shared" si="3"/>
        <v>51.28</v>
      </c>
      <c r="F49" s="23">
        <f t="shared" si="3"/>
        <v>51.32</v>
      </c>
      <c r="G49" s="23">
        <f t="shared" si="3"/>
        <v>51.31</v>
      </c>
      <c r="H49" s="23">
        <f t="shared" si="3"/>
        <v>51.04</v>
      </c>
      <c r="I49" s="23">
        <f t="shared" si="3"/>
        <v>51.36</v>
      </c>
      <c r="J49" s="23">
        <f t="shared" si="3"/>
        <v>24.23</v>
      </c>
      <c r="K49" s="23">
        <f t="shared" si="3"/>
        <v>23.35</v>
      </c>
      <c r="L49" s="23">
        <f t="shared" si="3"/>
        <v>50.41</v>
      </c>
      <c r="M49" s="23">
        <f t="shared" si="3"/>
        <v>20.17</v>
      </c>
      <c r="N49" s="23">
        <f t="shared" si="3"/>
        <v>14.899</v>
      </c>
      <c r="O49" s="23">
        <f t="shared" si="3"/>
        <v>34.88</v>
      </c>
      <c r="P49" s="21">
        <f t="shared" si="3"/>
        <v>532.017</v>
      </c>
      <c r="Q49" s="23">
        <f t="shared" si="3"/>
        <v>11</v>
      </c>
      <c r="R49" s="23">
        <f t="shared" si="3"/>
        <v>10.17</v>
      </c>
      <c r="S49" s="23">
        <f t="shared" si="3"/>
        <v>5.29</v>
      </c>
      <c r="T49" s="4"/>
      <c r="U49" s="4"/>
    </row>
    <row r="50" spans="1:21" ht="12.75">
      <c r="A50" s="5" t="s">
        <v>9</v>
      </c>
      <c r="B50" s="4"/>
      <c r="C50" s="23">
        <f aca="true" t="shared" si="4" ref="C50:S50">MAX(C10:C44)</f>
        <v>51.67</v>
      </c>
      <c r="D50" s="23">
        <f t="shared" si="4"/>
        <v>52.65</v>
      </c>
      <c r="E50" s="23">
        <f t="shared" si="4"/>
        <v>52.99</v>
      </c>
      <c r="F50" s="23">
        <f t="shared" si="4"/>
        <v>52.51</v>
      </c>
      <c r="G50" s="23">
        <f t="shared" si="4"/>
        <v>52.92</v>
      </c>
      <c r="H50" s="23">
        <f t="shared" si="4"/>
        <v>52.81</v>
      </c>
      <c r="I50" s="23">
        <f t="shared" si="4"/>
        <v>52.45</v>
      </c>
      <c r="J50" s="23">
        <f t="shared" si="4"/>
        <v>25.75</v>
      </c>
      <c r="K50" s="23">
        <f t="shared" si="4"/>
        <v>24.27</v>
      </c>
      <c r="L50" s="23">
        <f t="shared" si="4"/>
        <v>52.82</v>
      </c>
      <c r="M50" s="23">
        <f t="shared" si="4"/>
        <v>23.03</v>
      </c>
      <c r="N50" s="23">
        <f t="shared" si="4"/>
        <v>16.76</v>
      </c>
      <c r="O50" s="23">
        <f t="shared" si="4"/>
        <v>37.33</v>
      </c>
      <c r="P50" s="21">
        <f t="shared" si="4"/>
        <v>538.09</v>
      </c>
      <c r="Q50" s="23">
        <f t="shared" si="4"/>
        <v>14</v>
      </c>
      <c r="R50" s="23">
        <f t="shared" si="4"/>
        <v>12.84</v>
      </c>
      <c r="S50" s="23">
        <f t="shared" si="4"/>
        <v>6.66</v>
      </c>
      <c r="T50" s="4"/>
      <c r="U50" s="4"/>
    </row>
    <row r="51" spans="1:21" ht="12.75">
      <c r="A51" s="5" t="s">
        <v>15</v>
      </c>
      <c r="B51" s="4"/>
      <c r="C51" s="24">
        <v>110</v>
      </c>
      <c r="D51" s="24">
        <v>110</v>
      </c>
      <c r="E51" s="24">
        <v>110</v>
      </c>
      <c r="F51" s="24">
        <v>110</v>
      </c>
      <c r="G51" s="24">
        <v>110</v>
      </c>
      <c r="H51" s="24">
        <v>110</v>
      </c>
      <c r="I51" s="24">
        <v>110</v>
      </c>
      <c r="J51" s="24">
        <v>110</v>
      </c>
      <c r="K51" s="24">
        <v>110</v>
      </c>
      <c r="L51" s="24">
        <v>110</v>
      </c>
      <c r="M51" s="24">
        <v>110</v>
      </c>
      <c r="N51" s="24">
        <v>110</v>
      </c>
      <c r="O51" s="24">
        <v>110</v>
      </c>
      <c r="P51" s="24">
        <v>110</v>
      </c>
      <c r="Q51" s="24">
        <v>110</v>
      </c>
      <c r="R51" s="24">
        <v>110</v>
      </c>
      <c r="S51" s="24">
        <v>110</v>
      </c>
      <c r="T51" s="4"/>
      <c r="U51" s="4"/>
    </row>
    <row r="52" spans="1:21" ht="12.75">
      <c r="A52" s="5" t="s">
        <v>16</v>
      </c>
      <c r="B52" s="4"/>
      <c r="C52" s="21">
        <f aca="true" t="shared" si="5" ref="C52:S52">(C51/100)*C48</f>
        <v>56.43</v>
      </c>
      <c r="D52" s="21">
        <f t="shared" si="5"/>
        <v>55.98450000000001</v>
      </c>
      <c r="E52" s="21">
        <f t="shared" si="5"/>
        <v>57.211000000000006</v>
      </c>
      <c r="F52" s="21">
        <f t="shared" si="5"/>
        <v>56.815000000000005</v>
      </c>
      <c r="G52" s="21">
        <f t="shared" si="5"/>
        <v>57.09550000000001</v>
      </c>
      <c r="H52" s="21">
        <f t="shared" si="5"/>
        <v>56.88925</v>
      </c>
      <c r="I52" s="23">
        <f t="shared" si="5"/>
        <v>56.9635</v>
      </c>
      <c r="J52" s="23">
        <f t="shared" si="5"/>
        <v>27.401000000000003</v>
      </c>
      <c r="K52" s="23">
        <f t="shared" si="5"/>
        <v>26.122250000000005</v>
      </c>
      <c r="L52" s="21">
        <f t="shared" si="5"/>
        <v>56.562000000000005</v>
      </c>
      <c r="M52" s="23">
        <f t="shared" si="5"/>
        <v>23.644500000000004</v>
      </c>
      <c r="N52" s="23">
        <f t="shared" si="5"/>
        <v>17.2194</v>
      </c>
      <c r="O52" s="23">
        <f t="shared" si="5"/>
        <v>40.075750000000006</v>
      </c>
      <c r="P52" s="32">
        <f t="shared" si="5"/>
        <v>588.4136500000002</v>
      </c>
      <c r="Q52" s="23">
        <f t="shared" si="5"/>
        <v>13.146833333333332</v>
      </c>
      <c r="R52" s="23">
        <f t="shared" si="5"/>
        <v>12.468657142857143</v>
      </c>
      <c r="S52" s="23">
        <f t="shared" si="5"/>
        <v>6.466554285714287</v>
      </c>
      <c r="T52" s="4"/>
      <c r="U52" s="4"/>
    </row>
    <row r="53" spans="1:2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</sheetData>
  <mergeCells count="19">
    <mergeCell ref="J7:J8"/>
    <mergeCell ref="F7:F8"/>
    <mergeCell ref="G7:G8"/>
    <mergeCell ref="H7:H8"/>
    <mergeCell ref="I7:I8"/>
    <mergeCell ref="B7:B8"/>
    <mergeCell ref="C7:C8"/>
    <mergeCell ref="D7:D8"/>
    <mergeCell ref="E7:E8"/>
    <mergeCell ref="K7:K8"/>
    <mergeCell ref="N7:N8"/>
    <mergeCell ref="O7:O8"/>
    <mergeCell ref="L7:L8"/>
    <mergeCell ref="M7:M8"/>
    <mergeCell ref="T8:U8"/>
    <mergeCell ref="P7:P8"/>
    <mergeCell ref="Q7:Q8"/>
    <mergeCell ref="R7:R8"/>
    <mergeCell ref="S7:S8"/>
  </mergeCells>
  <printOptions/>
  <pageMargins left="0.89" right="0.2" top="0.51" bottom="0.41" header="0.25" footer="0.31"/>
  <pageSetup horizontalDpi="600" verticalDpi="600" orientation="landscape" scale="77" r:id="rId1"/>
  <rowBreaks count="1" manualBreakCount="1">
    <brk id="5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5:H24"/>
  <sheetViews>
    <sheetView workbookViewId="0" topLeftCell="A1">
      <selection activeCell="I26" sqref="I26"/>
    </sheetView>
  </sheetViews>
  <sheetFormatPr defaultColWidth="9.140625" defaultRowHeight="12.75"/>
  <cols>
    <col min="3" max="7" width="11.57421875" style="0" customWidth="1"/>
    <col min="8" max="8" width="15.421875" style="0" customWidth="1"/>
  </cols>
  <sheetData>
    <row r="5" spans="2:8" ht="42" customHeight="1">
      <c r="B5" s="4"/>
      <c r="C5" s="4"/>
      <c r="D5" s="4"/>
      <c r="E5" s="4"/>
      <c r="F5" s="4"/>
      <c r="G5" s="4"/>
      <c r="H5" s="41"/>
    </row>
    <row r="6" spans="1:8" ht="12.75">
      <c r="A6" s="58" t="s">
        <v>57</v>
      </c>
      <c r="B6" s="59"/>
      <c r="C6" s="60"/>
      <c r="D6" s="37" t="s">
        <v>77</v>
      </c>
      <c r="E6" s="37" t="s">
        <v>78</v>
      </c>
      <c r="F6" s="37" t="s">
        <v>79</v>
      </c>
      <c r="G6" s="37" t="s">
        <v>80</v>
      </c>
      <c r="H6" s="38" t="s">
        <v>58</v>
      </c>
    </row>
    <row r="7" spans="1:8" ht="12.75">
      <c r="A7" s="39" t="s">
        <v>59</v>
      </c>
      <c r="B7" s="7"/>
      <c r="C7" s="40"/>
      <c r="D7" s="42">
        <f>'Tiempos Elbas'!C51</f>
        <v>23.624666666666666</v>
      </c>
      <c r="E7" s="42">
        <f>'Tiempos La Maria'!C48</f>
        <v>23.509333333333334</v>
      </c>
      <c r="F7" s="42">
        <f>'Tiempos Magdalena'!C48</f>
        <v>23.310000000000002</v>
      </c>
      <c r="G7" s="42">
        <f>'Tiempos Dona Luisa'!C48</f>
        <v>22.688000000000002</v>
      </c>
      <c r="H7" s="10" t="s">
        <v>81</v>
      </c>
    </row>
    <row r="8" spans="1:8" ht="12.75">
      <c r="A8" s="39" t="s">
        <v>60</v>
      </c>
      <c r="B8" s="7"/>
      <c r="C8" s="40"/>
      <c r="D8" s="42">
        <f>'Tiempos Elbas'!F51</f>
        <v>13.643200000000002</v>
      </c>
      <c r="E8" s="42">
        <f>'Tiempos La Maria'!F48</f>
        <v>13.5912</v>
      </c>
      <c r="F8" s="42">
        <f>'Tiempos Magdalena'!F48</f>
        <v>13.732840000000001</v>
      </c>
      <c r="G8" s="42">
        <f>'Tiempos Dona Luisa'!F48</f>
        <v>13.382000000000003</v>
      </c>
      <c r="H8" s="10" t="s">
        <v>82</v>
      </c>
    </row>
    <row r="9" spans="1:8" ht="12.75">
      <c r="A9" s="39" t="s">
        <v>61</v>
      </c>
      <c r="B9" s="7"/>
      <c r="C9" s="40"/>
      <c r="D9" s="42">
        <f>'Tiempos Elbas'!E51</f>
        <v>10.238000000000001</v>
      </c>
      <c r="E9" s="42">
        <f>'Tiempos La Maria'!E48</f>
        <v>12.638399999999999</v>
      </c>
      <c r="F9" s="42">
        <f>'Tiempos Magdalena'!E48</f>
        <v>13.495600000000001</v>
      </c>
      <c r="G9" s="42">
        <f>'Tiempos Dona Luisa'!E48</f>
        <v>13.810400000000005</v>
      </c>
      <c r="H9" s="10" t="s">
        <v>82</v>
      </c>
    </row>
    <row r="10" spans="1:8" ht="12.75">
      <c r="A10" s="39" t="s">
        <v>62</v>
      </c>
      <c r="B10" s="7"/>
      <c r="C10" s="40"/>
      <c r="D10" s="42">
        <f>'Tiempos Elbas'!G51</f>
        <v>10.814</v>
      </c>
      <c r="E10" s="42">
        <f>'Tiempos La Maria'!G48</f>
        <v>10.477999999999998</v>
      </c>
      <c r="F10" s="42">
        <f>'Tiempos Magdalena'!G48</f>
        <v>13.198500000000001</v>
      </c>
      <c r="G10" s="42">
        <f>'Tiempos Dona Luisa'!G48</f>
        <v>14.613499999999998</v>
      </c>
      <c r="H10" s="10" t="s">
        <v>83</v>
      </c>
    </row>
    <row r="11" spans="1:8" ht="12.75">
      <c r="A11" s="39" t="s">
        <v>63</v>
      </c>
      <c r="B11" s="7"/>
      <c r="C11" s="40"/>
      <c r="D11" s="42">
        <f>'Tiempos Elbas'!H51</f>
        <v>14.108500000000001</v>
      </c>
      <c r="E11" s="42">
        <f>'Tiempos La Maria'!H48</f>
        <v>13.999</v>
      </c>
      <c r="F11" s="42">
        <f>'Tiempos Magdalena'!H48</f>
        <v>19.755499999999998</v>
      </c>
      <c r="G11" s="42">
        <f>'Tiempos Dona Luisa'!H48</f>
        <v>18.709799999999998</v>
      </c>
      <c r="H11" s="10" t="s">
        <v>83</v>
      </c>
    </row>
    <row r="12" spans="1:8" ht="12.75">
      <c r="A12" s="39" t="s">
        <v>64</v>
      </c>
      <c r="B12" s="7"/>
      <c r="C12" s="40"/>
      <c r="D12" s="42">
        <f>'Tiempos Elbas'!I51</f>
        <v>18.487</v>
      </c>
      <c r="E12" s="42">
        <f>'Tiempos La Maria'!I48</f>
        <v>19.137999999999998</v>
      </c>
      <c r="F12" s="42">
        <f>'Tiempos Magdalena'!I48</f>
        <v>25.028999999999996</v>
      </c>
      <c r="G12" s="42">
        <f>'Tiempos Dona Luisa'!I48</f>
        <v>23.9555</v>
      </c>
      <c r="H12" s="10" t="s">
        <v>83</v>
      </c>
    </row>
    <row r="13" spans="1:8" ht="12.75">
      <c r="A13" s="39" t="s">
        <v>65</v>
      </c>
      <c r="B13" s="7"/>
      <c r="C13" s="40"/>
      <c r="D13" s="42">
        <f>'Tiempos Elbas'!K51</f>
        <v>6.672400000000002</v>
      </c>
      <c r="E13" s="42">
        <f>'Tiempos La Maria'!K48</f>
        <v>6.514799999999999</v>
      </c>
      <c r="F13" s="42">
        <f>'Tiempos Magdalena'!K48</f>
        <v>6.557000000000003</v>
      </c>
      <c r="G13" s="42">
        <f>'Tiempos Dona Luisa'!K48</f>
        <v>6.619199999999998</v>
      </c>
      <c r="H13" s="10" t="s">
        <v>84</v>
      </c>
    </row>
    <row r="14" spans="1:8" ht="12.75">
      <c r="A14" s="39" t="s">
        <v>66</v>
      </c>
      <c r="B14" s="7"/>
      <c r="C14" s="40"/>
      <c r="D14" s="42">
        <f>'Tiempos Elbas'!L51</f>
        <v>7.154400000000001</v>
      </c>
      <c r="E14" s="42">
        <f>'Tiempos La Maria'!L48</f>
        <v>7.1792</v>
      </c>
      <c r="F14" s="42">
        <f>'Tiempos Magdalena'!L48</f>
        <v>7.215599999999999</v>
      </c>
      <c r="G14" s="42">
        <f>'Tiempos Dona Luisa'!L48</f>
        <v>7.115600000000001</v>
      </c>
      <c r="H14" s="10" t="s">
        <v>84</v>
      </c>
    </row>
    <row r="15" spans="1:8" ht="12.75">
      <c r="A15" s="39" t="s">
        <v>67</v>
      </c>
      <c r="B15" s="7"/>
      <c r="C15" s="40"/>
      <c r="D15" s="42">
        <f>'Tiempos Elbas'!M51</f>
        <v>6.745760000000001</v>
      </c>
      <c r="E15" s="42">
        <f>'Tiempos La Maria'!M48</f>
        <v>6.6495999999999995</v>
      </c>
      <c r="F15" s="42">
        <f>'Tiempos Magdalena'!M48</f>
        <v>6.6816</v>
      </c>
      <c r="G15" s="42">
        <f>'Tiempos Dona Luisa'!M48</f>
        <v>6.4988</v>
      </c>
      <c r="H15" s="10" t="s">
        <v>84</v>
      </c>
    </row>
    <row r="16" spans="1:8" ht="12.75">
      <c r="A16" s="39" t="s">
        <v>68</v>
      </c>
      <c r="B16" s="7"/>
      <c r="C16" s="40"/>
      <c r="D16" s="42">
        <f>'Tiempos Elbas'!N51</f>
        <v>2.3691428571428577</v>
      </c>
      <c r="E16" s="42">
        <f>'Tiempos La Maria'!N48</f>
        <v>2.440571428571429</v>
      </c>
      <c r="F16" s="42">
        <f>'Tiempos Magdalena'!N48</f>
        <v>2.8783428571428575</v>
      </c>
      <c r="G16" s="42">
        <f>'Tiempos Dona Luisa'!N48</f>
        <v>2.971942857142857</v>
      </c>
      <c r="H16" s="10" t="s">
        <v>85</v>
      </c>
    </row>
    <row r="17" spans="1:8" ht="12.75">
      <c r="A17" s="39" t="s">
        <v>69</v>
      </c>
      <c r="B17" s="7"/>
      <c r="C17" s="40"/>
      <c r="D17" s="42">
        <f>'Tiempos Elbas'!O51</f>
        <v>8.518400000000002</v>
      </c>
      <c r="E17" s="42">
        <f>'Tiempos La Maria'!O48</f>
        <v>8.2564</v>
      </c>
      <c r="F17" s="42">
        <f>'Tiempos Magdalena'!O48</f>
        <v>8.39</v>
      </c>
      <c r="G17" s="42">
        <f>'Tiempos Dona Luisa'!O48</f>
        <v>8.304839999999999</v>
      </c>
      <c r="H17" s="10" t="s">
        <v>86</v>
      </c>
    </row>
    <row r="18" spans="1:8" ht="12.75">
      <c r="A18" s="39" t="s">
        <v>70</v>
      </c>
      <c r="B18" s="7"/>
      <c r="C18" s="40"/>
      <c r="D18" s="42">
        <f>'Tiempos Elbas'!P51</f>
        <v>3.0871428571428576</v>
      </c>
      <c r="E18" s="42">
        <f>'Tiempos La Maria'!P48</f>
        <v>3.2337714285714276</v>
      </c>
      <c r="F18" s="42">
        <f>'Tiempos Magdalena'!P48</f>
        <v>3.070314285714286</v>
      </c>
      <c r="G18" s="42">
        <f>'Tiempos Dona Luisa'!P48</f>
        <v>2.8637142857142854</v>
      </c>
      <c r="H18" s="10" t="s">
        <v>85</v>
      </c>
    </row>
    <row r="19" spans="1:8" ht="12.75">
      <c r="A19" s="39" t="s">
        <v>71</v>
      </c>
      <c r="B19" s="7"/>
      <c r="C19" s="40"/>
      <c r="D19" s="42">
        <f>'Tiempos Elbas'!Q51</f>
        <v>3.983714285714286</v>
      </c>
      <c r="E19" s="42">
        <f>'Tiempos La Maria'!Q48</f>
        <v>3.7851428571428576</v>
      </c>
      <c r="F19" s="42">
        <f>'Tiempos Magdalena'!Q48</f>
        <v>3.7565714285714282</v>
      </c>
      <c r="G19" s="42">
        <f>'Tiempos Dona Luisa'!Q48</f>
        <v>3.3185142857142855</v>
      </c>
      <c r="H19" s="10" t="s">
        <v>85</v>
      </c>
    </row>
    <row r="20" spans="1:8" ht="12.75">
      <c r="A20" s="39" t="s">
        <v>72</v>
      </c>
      <c r="B20" s="7"/>
      <c r="C20" s="40"/>
      <c r="D20" s="42">
        <f>'Tiempos Elbas 2'!I43</f>
        <v>42.71638461538461</v>
      </c>
      <c r="E20" s="42">
        <f>'Tiempos La Maria 2'!I43</f>
        <v>42.849230769230765</v>
      </c>
      <c r="F20" s="42">
        <f>'Tiempos Magdalena 2'!I43</f>
        <v>43.01461538461538</v>
      </c>
      <c r="G20" s="42">
        <f>'Tiempos Dona Luisa 2'!I43</f>
        <v>42.34261538461539</v>
      </c>
      <c r="H20" s="10" t="s">
        <v>86</v>
      </c>
    </row>
    <row r="21" spans="1:8" ht="12.75">
      <c r="A21" s="39" t="s">
        <v>73</v>
      </c>
      <c r="B21" s="7"/>
      <c r="C21" s="40"/>
      <c r="D21" s="42">
        <f>'Tiempos Elbas 3'!P48</f>
        <v>500.0375</v>
      </c>
      <c r="E21" s="42">
        <f>'Tiempos La Maria 3'!P48</f>
        <v>521.038</v>
      </c>
      <c r="F21" s="42">
        <f>'Tiempos Magdalena 3'!P48</f>
        <v>524.1</v>
      </c>
      <c r="G21" s="10">
        <f>'Tiempos Dona Luisa 3'!P48</f>
        <v>534.9215000000002</v>
      </c>
      <c r="H21" s="10" t="s">
        <v>87</v>
      </c>
    </row>
    <row r="22" spans="1:8" ht="12.75">
      <c r="A22" s="39" t="s">
        <v>74</v>
      </c>
      <c r="B22" s="7"/>
      <c r="C22" s="40"/>
      <c r="D22" s="42">
        <f>'Tiempos Elbas 3'!Q48</f>
        <v>11.948033333333337</v>
      </c>
      <c r="E22" s="42">
        <f>'Tiempos La Maria 3'!Q48</f>
        <v>12.235566666666665</v>
      </c>
      <c r="F22" s="42">
        <f>'Tiempos Magdalena 3'!Q48</f>
        <v>11.653000000000002</v>
      </c>
      <c r="G22" s="42">
        <f>'Tiempos Dona Luisa 3'!R48</f>
        <v>11.335142857142857</v>
      </c>
      <c r="H22" s="10" t="s">
        <v>86</v>
      </c>
    </row>
    <row r="23" spans="1:8" ht="12.75">
      <c r="A23" s="39" t="s">
        <v>76</v>
      </c>
      <c r="B23" s="7"/>
      <c r="C23" s="40"/>
      <c r="D23" s="42">
        <f>'Tiempos Elbas 3'!R48</f>
        <v>10.898</v>
      </c>
      <c r="E23" s="42">
        <f>'Tiempos La Maria 3'!R48</f>
        <v>11.319142857142861</v>
      </c>
      <c r="F23" s="42">
        <f>'Tiempos Magdalena 3'!R48</f>
        <v>11.287971428571424</v>
      </c>
      <c r="G23" s="42">
        <f>'Tiempos Dona Luisa 3'!R48</f>
        <v>11.335142857142857</v>
      </c>
      <c r="H23" s="10" t="s">
        <v>86</v>
      </c>
    </row>
    <row r="24" spans="1:8" ht="12.75">
      <c r="A24" s="39" t="s">
        <v>75</v>
      </c>
      <c r="B24" s="7"/>
      <c r="C24" s="40"/>
      <c r="D24" s="42">
        <f>'Tiempos Elbas 3'!S48</f>
        <v>5.912285714285714</v>
      </c>
      <c r="E24" s="42">
        <f>'Tiempos La Maria 3'!S48</f>
        <v>5.854857142857142</v>
      </c>
      <c r="F24" s="42">
        <f>'Tiempos Magdalena 3'!S48</f>
        <v>5.9145714285714295</v>
      </c>
      <c r="G24" s="42">
        <f>'Tiempos Dona Luisa 3'!S48</f>
        <v>5.878685714285715</v>
      </c>
      <c r="H24" s="10" t="s">
        <v>86</v>
      </c>
    </row>
  </sheetData>
  <mergeCells count="1">
    <mergeCell ref="A6:C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6"/>
  <sheetViews>
    <sheetView view="pageBreakPreview" zoomScale="60" workbookViewId="0" topLeftCell="A1">
      <pane ySplit="9" topLeftCell="BM10" activePane="bottomLeft" state="frozen"/>
      <selection pane="topLeft" activeCell="E3" sqref="E3"/>
      <selection pane="bottomLeft" activeCell="E3" sqref="E3"/>
    </sheetView>
  </sheetViews>
  <sheetFormatPr defaultColWidth="9.140625" defaultRowHeight="12.75"/>
  <cols>
    <col min="1" max="1" width="10.421875" style="0" customWidth="1"/>
    <col min="2" max="2" width="7.8515625" style="0" bestFit="1" customWidth="1"/>
    <col min="3" max="17" width="5.421875" style="0" customWidth="1"/>
    <col min="18" max="18" width="38.8515625" style="0" customWidth="1"/>
    <col min="19" max="19" width="5.421875" style="0" customWidth="1"/>
  </cols>
  <sheetData>
    <row r="1" spans="1:19" ht="12.75">
      <c r="A1" s="4"/>
      <c r="B1" s="5" t="s">
        <v>4</v>
      </c>
      <c r="C1" s="4"/>
      <c r="D1" s="6"/>
      <c r="E1" s="6"/>
      <c r="F1" s="6"/>
      <c r="G1" s="6"/>
      <c r="H1" s="6"/>
      <c r="I1" s="6"/>
      <c r="J1" s="4"/>
      <c r="K1" s="5" t="s">
        <v>12</v>
      </c>
      <c r="L1" s="4"/>
      <c r="M1" s="4"/>
      <c r="N1" s="4"/>
      <c r="O1" s="6" t="s">
        <v>56</v>
      </c>
      <c r="P1" s="6"/>
      <c r="Q1" s="6"/>
      <c r="R1" s="4"/>
      <c r="S1" s="4"/>
    </row>
    <row r="2" spans="1:19" ht="12.75">
      <c r="A2" s="4"/>
      <c r="B2" s="5" t="s">
        <v>13</v>
      </c>
      <c r="C2" s="4"/>
      <c r="D2" s="16"/>
      <c r="E2" s="16"/>
      <c r="F2" s="16"/>
      <c r="G2" s="16"/>
      <c r="H2" s="16"/>
      <c r="I2" s="16"/>
      <c r="J2" s="4"/>
      <c r="K2" s="5" t="s">
        <v>14</v>
      </c>
      <c r="L2" s="4"/>
      <c r="M2" s="4"/>
      <c r="N2" s="4"/>
      <c r="O2" s="16"/>
      <c r="P2" s="16"/>
      <c r="Q2" s="16"/>
      <c r="R2" s="4"/>
      <c r="S2" s="4"/>
    </row>
    <row r="3" spans="1:19" ht="12.75">
      <c r="A3" s="4"/>
      <c r="B3" s="5"/>
      <c r="C3" s="4"/>
      <c r="D3" s="13"/>
      <c r="E3" s="13"/>
      <c r="F3" s="13"/>
      <c r="G3" s="13"/>
      <c r="H3" s="13"/>
      <c r="I3" s="13"/>
      <c r="J3" s="13"/>
      <c r="K3" s="61"/>
      <c r="L3" s="13"/>
      <c r="M3" s="13"/>
      <c r="N3" s="13"/>
      <c r="O3" s="13"/>
      <c r="P3" s="13"/>
      <c r="Q3" s="13"/>
      <c r="R3" s="4"/>
      <c r="S3" s="4"/>
    </row>
    <row r="4" spans="1:19" ht="12.75">
      <c r="A4" s="4"/>
      <c r="B4" s="5"/>
      <c r="C4" s="4"/>
      <c r="D4" s="13"/>
      <c r="E4" s="13"/>
      <c r="F4" s="13"/>
      <c r="G4" s="13"/>
      <c r="H4" s="13"/>
      <c r="I4" s="13"/>
      <c r="J4" s="13"/>
      <c r="K4" s="61"/>
      <c r="L4" s="13"/>
      <c r="M4" s="13"/>
      <c r="N4" s="13"/>
      <c r="O4" s="13"/>
      <c r="P4" s="13"/>
      <c r="Q4" s="13"/>
      <c r="R4" s="4"/>
      <c r="S4" s="4"/>
    </row>
    <row r="5" spans="1:19" ht="12.75">
      <c r="A5" s="4"/>
      <c r="B5" s="5"/>
      <c r="C5" s="4"/>
      <c r="D5" s="13"/>
      <c r="E5" s="13"/>
      <c r="F5" s="13"/>
      <c r="G5" s="13"/>
      <c r="H5" s="13"/>
      <c r="I5" s="13"/>
      <c r="J5" s="13"/>
      <c r="K5" s="61"/>
      <c r="L5" s="13"/>
      <c r="M5" s="13"/>
      <c r="N5" s="13"/>
      <c r="O5" s="13"/>
      <c r="P5" s="13"/>
      <c r="Q5" s="13"/>
      <c r="R5" s="4"/>
      <c r="S5" s="4"/>
    </row>
    <row r="6" spans="1:19" ht="12.75">
      <c r="A6" s="4"/>
      <c r="B6" s="5" t="s">
        <v>28</v>
      </c>
      <c r="C6" s="4"/>
      <c r="D6" s="4" t="s">
        <v>29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118.5" customHeight="1">
      <c r="B7" s="50" t="s">
        <v>3</v>
      </c>
      <c r="C7" s="44" t="s">
        <v>30</v>
      </c>
      <c r="D7" s="48" t="s">
        <v>1</v>
      </c>
      <c r="E7" s="44" t="s">
        <v>31</v>
      </c>
      <c r="F7" s="44" t="s">
        <v>32</v>
      </c>
      <c r="G7" s="44" t="s">
        <v>33</v>
      </c>
      <c r="H7" s="44" t="s">
        <v>34</v>
      </c>
      <c r="I7" s="44" t="s">
        <v>35</v>
      </c>
      <c r="J7" s="48" t="s">
        <v>1</v>
      </c>
      <c r="K7" s="44" t="s">
        <v>36</v>
      </c>
      <c r="L7" s="44" t="s">
        <v>37</v>
      </c>
      <c r="M7" s="44" t="s">
        <v>38</v>
      </c>
      <c r="N7" s="46" t="s">
        <v>39</v>
      </c>
      <c r="O7" s="44" t="s">
        <v>40</v>
      </c>
      <c r="P7" s="44" t="s">
        <v>41</v>
      </c>
      <c r="Q7" s="44" t="s">
        <v>42</v>
      </c>
      <c r="R7" s="4"/>
      <c r="S7" s="4"/>
    </row>
    <row r="8" spans="1:19" ht="12.75" customHeight="1">
      <c r="A8" s="4"/>
      <c r="B8" s="51"/>
      <c r="C8" s="45"/>
      <c r="D8" s="49"/>
      <c r="E8" s="45"/>
      <c r="F8" s="45"/>
      <c r="G8" s="45"/>
      <c r="H8" s="45"/>
      <c r="I8" s="45"/>
      <c r="J8" s="49"/>
      <c r="K8" s="45"/>
      <c r="L8" s="45"/>
      <c r="M8" s="45"/>
      <c r="N8" s="47"/>
      <c r="O8" s="45"/>
      <c r="P8" s="45"/>
      <c r="Q8" s="45"/>
      <c r="R8" s="43" t="s">
        <v>10</v>
      </c>
      <c r="S8" s="43"/>
    </row>
    <row r="9" spans="1:19" ht="12.75">
      <c r="A9" s="4"/>
      <c r="B9" s="1" t="s">
        <v>0</v>
      </c>
      <c r="C9" s="1">
        <v>1</v>
      </c>
      <c r="D9" s="1" t="s">
        <v>2</v>
      </c>
      <c r="E9" s="1">
        <v>1</v>
      </c>
      <c r="F9" s="1">
        <v>2</v>
      </c>
      <c r="G9" s="1">
        <v>3</v>
      </c>
      <c r="H9" s="1">
        <v>4</v>
      </c>
      <c r="I9" s="1">
        <v>5</v>
      </c>
      <c r="J9" s="1" t="s">
        <v>2</v>
      </c>
      <c r="K9" s="1">
        <v>1</v>
      </c>
      <c r="L9" s="1">
        <v>2</v>
      </c>
      <c r="M9" s="1">
        <v>3</v>
      </c>
      <c r="N9" s="1">
        <v>4</v>
      </c>
      <c r="O9" s="1">
        <v>1</v>
      </c>
      <c r="P9" s="1">
        <v>2</v>
      </c>
      <c r="Q9" s="1">
        <v>3</v>
      </c>
      <c r="R9" s="11" t="s">
        <v>11</v>
      </c>
      <c r="S9" s="11" t="s">
        <v>2</v>
      </c>
    </row>
    <row r="10" spans="1:19" ht="12.75">
      <c r="A10" s="4"/>
      <c r="B10" s="1">
        <v>1</v>
      </c>
      <c r="C10" s="20">
        <v>22.17</v>
      </c>
      <c r="D10" s="25">
        <f aca="true" t="shared" si="0" ref="D10:D24">SUM(C10)</f>
        <v>22.17</v>
      </c>
      <c r="E10" s="20">
        <v>12.57</v>
      </c>
      <c r="F10" s="20">
        <v>13.11</v>
      </c>
      <c r="G10" s="29">
        <v>10.95</v>
      </c>
      <c r="H10" s="20">
        <v>13.61</v>
      </c>
      <c r="I10" s="20">
        <v>19.99</v>
      </c>
      <c r="J10" s="25">
        <f aca="true" t="shared" si="1" ref="J10:J29">SUM(E10:F10)</f>
        <v>25.68</v>
      </c>
      <c r="K10" s="2">
        <v>6.57</v>
      </c>
      <c r="L10" s="2">
        <v>6.77</v>
      </c>
      <c r="M10" s="2">
        <v>6.27</v>
      </c>
      <c r="N10" s="25">
        <v>2.44</v>
      </c>
      <c r="O10" s="2">
        <v>8.96</v>
      </c>
      <c r="P10" s="20">
        <v>2.88</v>
      </c>
      <c r="Q10" s="20">
        <v>3.31</v>
      </c>
      <c r="R10" s="10"/>
      <c r="S10" s="10"/>
    </row>
    <row r="11" spans="1:19" ht="12.75">
      <c r="A11" s="4"/>
      <c r="B11" s="1">
        <f aca="true" t="shared" si="2" ref="B11:B44">B10+1</f>
        <v>2</v>
      </c>
      <c r="C11" s="20">
        <v>23.45</v>
      </c>
      <c r="D11" s="25">
        <f t="shared" si="0"/>
        <v>23.45</v>
      </c>
      <c r="E11" s="20">
        <v>13.28</v>
      </c>
      <c r="F11" s="20">
        <v>14.7</v>
      </c>
      <c r="G11" s="29">
        <v>11.02</v>
      </c>
      <c r="H11" s="20">
        <v>12.71</v>
      </c>
      <c r="I11" s="20">
        <v>19.32</v>
      </c>
      <c r="J11" s="25">
        <f t="shared" si="1"/>
        <v>27.979999999999997</v>
      </c>
      <c r="K11" s="2">
        <v>6.02</v>
      </c>
      <c r="L11" s="2">
        <v>6.82</v>
      </c>
      <c r="M11" s="2">
        <v>6.09</v>
      </c>
      <c r="N11" s="25">
        <v>2.77</v>
      </c>
      <c r="O11" s="20">
        <v>8.1</v>
      </c>
      <c r="P11" s="20">
        <v>2.66</v>
      </c>
      <c r="Q11" s="20">
        <v>3.07</v>
      </c>
      <c r="R11" s="10"/>
      <c r="S11" s="10"/>
    </row>
    <row r="12" spans="1:19" ht="12.75">
      <c r="A12" s="4"/>
      <c r="B12" s="1">
        <f t="shared" si="2"/>
        <v>3</v>
      </c>
      <c r="C12" s="20">
        <v>23.53</v>
      </c>
      <c r="D12" s="25">
        <f t="shared" si="0"/>
        <v>23.53</v>
      </c>
      <c r="E12" s="20">
        <v>12.78</v>
      </c>
      <c r="F12" s="20">
        <v>14.17</v>
      </c>
      <c r="G12" s="29">
        <v>10.36</v>
      </c>
      <c r="H12" s="20">
        <v>13.24</v>
      </c>
      <c r="I12" s="20">
        <v>19.94</v>
      </c>
      <c r="J12" s="25">
        <f t="shared" si="1"/>
        <v>26.95</v>
      </c>
      <c r="K12" s="20">
        <v>6.4</v>
      </c>
      <c r="L12" s="2">
        <v>7.57</v>
      </c>
      <c r="M12" s="2">
        <v>6.91</v>
      </c>
      <c r="N12" s="25">
        <v>2.37</v>
      </c>
      <c r="O12" s="20">
        <v>8.7</v>
      </c>
      <c r="P12" s="20">
        <v>2.89</v>
      </c>
      <c r="Q12" s="20">
        <v>3.17</v>
      </c>
      <c r="R12" s="2"/>
      <c r="S12" s="2"/>
    </row>
    <row r="13" spans="1:19" ht="12.75">
      <c r="A13" s="4"/>
      <c r="B13" s="1">
        <f t="shared" si="2"/>
        <v>4</v>
      </c>
      <c r="C13" s="20">
        <v>22.78</v>
      </c>
      <c r="D13" s="25">
        <f t="shared" si="0"/>
        <v>22.78</v>
      </c>
      <c r="E13" s="20">
        <v>12.65</v>
      </c>
      <c r="F13" s="20">
        <v>13.46</v>
      </c>
      <c r="G13" s="29">
        <v>9.62</v>
      </c>
      <c r="H13" s="20">
        <v>14.05</v>
      </c>
      <c r="I13" s="20">
        <v>18.73</v>
      </c>
      <c r="J13" s="25">
        <f t="shared" si="1"/>
        <v>26.11</v>
      </c>
      <c r="K13" s="2">
        <v>6.07</v>
      </c>
      <c r="L13" s="2">
        <v>7.97</v>
      </c>
      <c r="M13" s="2">
        <v>6.85</v>
      </c>
      <c r="N13" s="25">
        <v>2.68</v>
      </c>
      <c r="O13" s="2">
        <v>7.39</v>
      </c>
      <c r="P13" s="20">
        <v>2.95</v>
      </c>
      <c r="Q13" s="20">
        <v>3.74</v>
      </c>
      <c r="R13" s="2"/>
      <c r="S13" s="2"/>
    </row>
    <row r="14" spans="1:19" ht="12.75">
      <c r="A14" s="4"/>
      <c r="B14" s="1">
        <f t="shared" si="2"/>
        <v>5</v>
      </c>
      <c r="C14" s="20">
        <v>23.67</v>
      </c>
      <c r="D14" s="25">
        <f t="shared" si="0"/>
        <v>23.67</v>
      </c>
      <c r="E14" s="20">
        <v>13.02</v>
      </c>
      <c r="F14" s="20">
        <v>13.73</v>
      </c>
      <c r="G14" s="29">
        <v>10.54</v>
      </c>
      <c r="H14" s="20">
        <v>13.62</v>
      </c>
      <c r="I14" s="20">
        <v>19.25</v>
      </c>
      <c r="J14" s="25">
        <f t="shared" si="1"/>
        <v>26.75</v>
      </c>
      <c r="K14" s="2">
        <v>6.04</v>
      </c>
      <c r="L14" s="2">
        <v>7.25</v>
      </c>
      <c r="M14" s="2">
        <v>6.55</v>
      </c>
      <c r="N14" s="25">
        <v>2.27</v>
      </c>
      <c r="O14" s="20">
        <v>8.5</v>
      </c>
      <c r="P14" s="20">
        <v>3.57</v>
      </c>
      <c r="Q14" s="20">
        <v>3.8</v>
      </c>
      <c r="R14" s="2"/>
      <c r="S14" s="2"/>
    </row>
    <row r="15" spans="1:19" ht="12.75">
      <c r="A15" s="4"/>
      <c r="B15" s="1">
        <f t="shared" si="2"/>
        <v>6</v>
      </c>
      <c r="C15" s="20">
        <v>22.89</v>
      </c>
      <c r="D15" s="25">
        <f t="shared" si="0"/>
        <v>22.89</v>
      </c>
      <c r="E15" s="20">
        <v>10.83</v>
      </c>
      <c r="F15" s="20">
        <v>12.5</v>
      </c>
      <c r="G15" s="29">
        <v>10.27</v>
      </c>
      <c r="H15" s="20">
        <v>13.71</v>
      </c>
      <c r="I15" s="20">
        <v>19.62</v>
      </c>
      <c r="J15" s="25">
        <f t="shared" si="1"/>
        <v>23.33</v>
      </c>
      <c r="K15" s="20">
        <v>6.4</v>
      </c>
      <c r="L15" s="2">
        <v>7.53</v>
      </c>
      <c r="M15" s="2">
        <v>6.61</v>
      </c>
      <c r="N15" s="25">
        <v>2.52</v>
      </c>
      <c r="O15" s="2">
        <v>8.78</v>
      </c>
      <c r="P15" s="20">
        <v>3.12</v>
      </c>
      <c r="Q15" s="20">
        <v>4.36</v>
      </c>
      <c r="R15" s="2"/>
      <c r="S15" s="2"/>
    </row>
    <row r="16" spans="1:19" ht="12.75">
      <c r="A16" s="4"/>
      <c r="B16" s="1">
        <f t="shared" si="2"/>
        <v>7</v>
      </c>
      <c r="C16" s="20">
        <v>23.79</v>
      </c>
      <c r="D16" s="25">
        <f t="shared" si="0"/>
        <v>23.79</v>
      </c>
      <c r="E16" s="20">
        <v>13.65</v>
      </c>
      <c r="F16" s="20">
        <v>12.02</v>
      </c>
      <c r="G16" s="30">
        <v>10.5</v>
      </c>
      <c r="H16" s="20">
        <v>14.01</v>
      </c>
      <c r="I16" s="20">
        <v>20.27</v>
      </c>
      <c r="J16" s="25">
        <f t="shared" si="1"/>
        <v>25.67</v>
      </c>
      <c r="K16" s="2">
        <v>6.49</v>
      </c>
      <c r="L16" s="2">
        <v>7.38</v>
      </c>
      <c r="M16" s="2">
        <v>6.73</v>
      </c>
      <c r="N16" s="25">
        <v>2.92</v>
      </c>
      <c r="O16" s="2">
        <v>8.88</v>
      </c>
      <c r="P16" s="20">
        <v>3.512</v>
      </c>
      <c r="Q16" s="20">
        <v>3.28</v>
      </c>
      <c r="R16" s="2"/>
      <c r="S16" s="2"/>
    </row>
    <row r="17" spans="1:19" ht="12.75">
      <c r="A17" s="4"/>
      <c r="B17" s="1">
        <f t="shared" si="2"/>
        <v>8</v>
      </c>
      <c r="C17" s="20">
        <v>24.18</v>
      </c>
      <c r="D17" s="25">
        <f t="shared" si="0"/>
        <v>24.18</v>
      </c>
      <c r="E17" s="20">
        <v>13.28</v>
      </c>
      <c r="F17" s="20">
        <v>14.26</v>
      </c>
      <c r="G17" s="29">
        <v>11.06</v>
      </c>
      <c r="H17" s="20">
        <v>14.63</v>
      </c>
      <c r="I17" s="20">
        <v>20.18</v>
      </c>
      <c r="J17" s="25">
        <f t="shared" si="1"/>
        <v>27.54</v>
      </c>
      <c r="K17" s="2">
        <v>6.86</v>
      </c>
      <c r="L17" s="20">
        <v>7.1</v>
      </c>
      <c r="M17" s="2">
        <v>7.01</v>
      </c>
      <c r="N17" s="25">
        <v>2.01</v>
      </c>
      <c r="O17" s="2">
        <v>8.51</v>
      </c>
      <c r="P17" s="20">
        <v>2.93</v>
      </c>
      <c r="Q17" s="20">
        <v>3.78</v>
      </c>
      <c r="R17" s="2"/>
      <c r="S17" s="2"/>
    </row>
    <row r="18" spans="1:19" ht="12.75">
      <c r="A18" s="4"/>
      <c r="B18" s="1">
        <f t="shared" si="2"/>
        <v>9</v>
      </c>
      <c r="C18" s="20">
        <v>22.51</v>
      </c>
      <c r="D18" s="25">
        <f t="shared" si="0"/>
        <v>22.51</v>
      </c>
      <c r="E18" s="20">
        <v>12.92</v>
      </c>
      <c r="F18" s="20">
        <v>13.17</v>
      </c>
      <c r="G18" s="29">
        <v>11</v>
      </c>
      <c r="H18" s="20">
        <v>14.06</v>
      </c>
      <c r="I18" s="20">
        <v>18.88</v>
      </c>
      <c r="J18" s="25">
        <f t="shared" si="1"/>
        <v>26.09</v>
      </c>
      <c r="K18" s="20">
        <v>6.3</v>
      </c>
      <c r="L18" s="2">
        <v>6.86</v>
      </c>
      <c r="M18" s="2">
        <v>6.54</v>
      </c>
      <c r="N18" s="25">
        <v>2.29</v>
      </c>
      <c r="O18" s="20">
        <v>8.7</v>
      </c>
      <c r="P18" s="20">
        <v>3.01</v>
      </c>
      <c r="Q18" s="20">
        <v>4.29</v>
      </c>
      <c r="R18" s="2"/>
      <c r="S18" s="2"/>
    </row>
    <row r="19" spans="1:19" ht="12.75">
      <c r="A19" s="4"/>
      <c r="B19" s="1">
        <f t="shared" si="2"/>
        <v>10</v>
      </c>
      <c r="C19" s="20">
        <v>23.76</v>
      </c>
      <c r="D19" s="25">
        <f t="shared" si="0"/>
        <v>23.76</v>
      </c>
      <c r="E19" s="20">
        <v>12.71</v>
      </c>
      <c r="F19" s="20">
        <v>14.07</v>
      </c>
      <c r="G19" s="29">
        <v>11.25</v>
      </c>
      <c r="H19" s="20">
        <v>13.36</v>
      </c>
      <c r="I19" s="20">
        <v>18.97</v>
      </c>
      <c r="J19" s="25">
        <f t="shared" si="1"/>
        <v>26.78</v>
      </c>
      <c r="K19" s="2">
        <v>6.95</v>
      </c>
      <c r="L19" s="2">
        <v>7.18</v>
      </c>
      <c r="M19" s="20">
        <v>6.3</v>
      </c>
      <c r="N19" s="25">
        <v>2.37</v>
      </c>
      <c r="O19" s="2">
        <v>8.74</v>
      </c>
      <c r="P19" s="20">
        <v>3.01</v>
      </c>
      <c r="Q19" s="20">
        <v>4.18</v>
      </c>
      <c r="R19" s="2"/>
      <c r="S19" s="2"/>
    </row>
    <row r="20" spans="1:19" ht="12.75">
      <c r="A20" s="4"/>
      <c r="B20" s="1">
        <f t="shared" si="2"/>
        <v>11</v>
      </c>
      <c r="C20" s="20">
        <v>23.66</v>
      </c>
      <c r="D20" s="25">
        <f t="shared" si="0"/>
        <v>23.66</v>
      </c>
      <c r="E20" s="20">
        <v>12.96</v>
      </c>
      <c r="F20" s="20">
        <v>13.23</v>
      </c>
      <c r="G20" s="29">
        <v>10.44</v>
      </c>
      <c r="H20" s="20">
        <v>14.57</v>
      </c>
      <c r="I20" s="20">
        <v>18.52</v>
      </c>
      <c r="J20" s="25">
        <f t="shared" si="1"/>
        <v>26.19</v>
      </c>
      <c r="K20" s="2">
        <v>6.38</v>
      </c>
      <c r="L20" s="2">
        <v>7.49</v>
      </c>
      <c r="M20" s="2">
        <v>6.81</v>
      </c>
      <c r="N20" s="25">
        <v>2.1</v>
      </c>
      <c r="O20" s="2">
        <v>7.27</v>
      </c>
      <c r="P20" s="20">
        <v>3.14</v>
      </c>
      <c r="Q20" s="20">
        <v>3.82</v>
      </c>
      <c r="R20" s="2"/>
      <c r="S20" s="2"/>
    </row>
    <row r="21" spans="1:19" ht="12.75">
      <c r="A21" s="4"/>
      <c r="B21" s="1">
        <f t="shared" si="2"/>
        <v>12</v>
      </c>
      <c r="C21" s="20">
        <v>23.78</v>
      </c>
      <c r="D21" s="25">
        <f t="shared" si="0"/>
        <v>23.78</v>
      </c>
      <c r="E21" s="20">
        <v>12.68</v>
      </c>
      <c r="F21" s="20">
        <v>13.72</v>
      </c>
      <c r="G21" s="29">
        <v>9.44</v>
      </c>
      <c r="H21" s="20">
        <v>14.51</v>
      </c>
      <c r="I21" s="20">
        <v>18.53</v>
      </c>
      <c r="J21" s="25">
        <f t="shared" si="1"/>
        <v>26.4</v>
      </c>
      <c r="K21" s="2">
        <v>6.28</v>
      </c>
      <c r="L21" s="2">
        <v>6.59</v>
      </c>
      <c r="M21" s="2">
        <v>6.54</v>
      </c>
      <c r="N21" s="25">
        <v>2.65</v>
      </c>
      <c r="O21" s="2">
        <v>7.38</v>
      </c>
      <c r="P21" s="20">
        <v>3.55</v>
      </c>
      <c r="Q21" s="20">
        <v>3.89</v>
      </c>
      <c r="R21" s="2"/>
      <c r="S21" s="2"/>
    </row>
    <row r="22" spans="1:19" ht="12.75">
      <c r="A22" s="4"/>
      <c r="B22" s="1">
        <f t="shared" si="2"/>
        <v>13</v>
      </c>
      <c r="C22" s="20">
        <v>24.05</v>
      </c>
      <c r="D22" s="25">
        <f t="shared" si="0"/>
        <v>24.05</v>
      </c>
      <c r="E22" s="20">
        <v>12.85</v>
      </c>
      <c r="F22" s="20">
        <v>14.08</v>
      </c>
      <c r="G22" s="29">
        <v>10.54</v>
      </c>
      <c r="H22" s="20">
        <v>15.81</v>
      </c>
      <c r="I22" s="20">
        <v>18.23</v>
      </c>
      <c r="J22" s="25">
        <f t="shared" si="1"/>
        <v>26.93</v>
      </c>
      <c r="K22" s="2">
        <v>6.57</v>
      </c>
      <c r="L22" s="2">
        <v>7.63</v>
      </c>
      <c r="M22" s="2">
        <v>6.95</v>
      </c>
      <c r="N22" s="25">
        <v>2.49</v>
      </c>
      <c r="O22" s="20">
        <v>8.1</v>
      </c>
      <c r="P22" s="20">
        <v>3.15</v>
      </c>
      <c r="Q22" s="20">
        <v>3.47</v>
      </c>
      <c r="R22" s="2"/>
      <c r="S22" s="2"/>
    </row>
    <row r="23" spans="1:19" ht="12.75">
      <c r="A23" s="4"/>
      <c r="B23" s="1">
        <f t="shared" si="2"/>
        <v>14</v>
      </c>
      <c r="C23" s="20">
        <v>24.61</v>
      </c>
      <c r="D23" s="25">
        <f t="shared" si="0"/>
        <v>24.61</v>
      </c>
      <c r="E23" s="20">
        <v>12.71</v>
      </c>
      <c r="F23" s="20">
        <v>14.13</v>
      </c>
      <c r="G23" s="29">
        <v>9.77</v>
      </c>
      <c r="H23" s="20">
        <v>14.17</v>
      </c>
      <c r="I23" s="20">
        <v>18.51</v>
      </c>
      <c r="J23" s="25">
        <f t="shared" si="1"/>
        <v>26.840000000000003</v>
      </c>
      <c r="K23" s="2">
        <v>6.84</v>
      </c>
      <c r="L23" s="2">
        <v>7.29</v>
      </c>
      <c r="M23" s="2">
        <v>6.47</v>
      </c>
      <c r="N23" s="25">
        <v>2.29</v>
      </c>
      <c r="O23" s="2">
        <v>8.36</v>
      </c>
      <c r="P23" s="20">
        <v>3.26</v>
      </c>
      <c r="Q23" s="20">
        <v>3.44</v>
      </c>
      <c r="R23" s="2"/>
      <c r="S23" s="2"/>
    </row>
    <row r="24" spans="1:19" ht="12.75">
      <c r="A24" s="4"/>
      <c r="B24" s="1">
        <f t="shared" si="2"/>
        <v>15</v>
      </c>
      <c r="C24" s="20">
        <v>23.81</v>
      </c>
      <c r="D24" s="25">
        <f t="shared" si="0"/>
        <v>23.81</v>
      </c>
      <c r="E24" s="20">
        <v>11.87</v>
      </c>
      <c r="F24" s="20">
        <v>13.33</v>
      </c>
      <c r="G24" s="29">
        <v>9.54</v>
      </c>
      <c r="H24" s="20">
        <v>14.62</v>
      </c>
      <c r="I24" s="20">
        <v>19.99</v>
      </c>
      <c r="J24" s="25">
        <f t="shared" si="1"/>
        <v>25.2</v>
      </c>
      <c r="K24" s="2">
        <v>6.17</v>
      </c>
      <c r="L24" s="2">
        <v>7.43</v>
      </c>
      <c r="M24" s="2">
        <v>6.28</v>
      </c>
      <c r="N24" s="25">
        <v>2.24</v>
      </c>
      <c r="O24" s="2">
        <v>8.34</v>
      </c>
      <c r="P24" s="20">
        <v>3.42</v>
      </c>
      <c r="Q24" s="20">
        <v>3.68</v>
      </c>
      <c r="R24" s="2"/>
      <c r="S24" s="2"/>
    </row>
    <row r="25" spans="1:19" ht="12.75">
      <c r="A25" s="4"/>
      <c r="B25" s="1">
        <f t="shared" si="2"/>
        <v>16</v>
      </c>
      <c r="C25" s="2"/>
      <c r="D25" s="19"/>
      <c r="E25" s="20">
        <v>12.66</v>
      </c>
      <c r="F25" s="20">
        <v>13.63</v>
      </c>
      <c r="G25" s="29">
        <v>10.82</v>
      </c>
      <c r="H25" s="20">
        <v>13.89</v>
      </c>
      <c r="I25" s="20">
        <v>17.52</v>
      </c>
      <c r="J25" s="25">
        <f t="shared" si="1"/>
        <v>26.29</v>
      </c>
      <c r="K25" s="2">
        <v>6.66</v>
      </c>
      <c r="L25" s="2">
        <v>7.02</v>
      </c>
      <c r="M25" s="2">
        <v>6.71</v>
      </c>
      <c r="N25" s="25">
        <v>2.33</v>
      </c>
      <c r="O25" s="2">
        <v>8.49</v>
      </c>
      <c r="P25" s="20">
        <v>3.18</v>
      </c>
      <c r="Q25" s="20">
        <v>3.49</v>
      </c>
      <c r="R25" s="2"/>
      <c r="S25" s="2"/>
    </row>
    <row r="26" spans="1:19" ht="12.75">
      <c r="A26" s="4"/>
      <c r="B26" s="1">
        <f t="shared" si="2"/>
        <v>17</v>
      </c>
      <c r="C26" s="2"/>
      <c r="D26" s="19"/>
      <c r="E26" s="20">
        <v>11.82</v>
      </c>
      <c r="F26" s="20">
        <v>14.13</v>
      </c>
      <c r="G26" s="29">
        <v>9.91</v>
      </c>
      <c r="H26" s="20">
        <v>14.4</v>
      </c>
      <c r="I26" s="20">
        <v>20.13</v>
      </c>
      <c r="J26" s="25">
        <f t="shared" si="1"/>
        <v>25.950000000000003</v>
      </c>
      <c r="K26" s="2">
        <v>6.88</v>
      </c>
      <c r="L26" s="2">
        <v>7.52</v>
      </c>
      <c r="M26" s="2">
        <v>6.57</v>
      </c>
      <c r="N26" s="25">
        <v>2.73</v>
      </c>
      <c r="O26" s="20">
        <v>7.8</v>
      </c>
      <c r="P26" s="20">
        <v>2.87</v>
      </c>
      <c r="Q26" s="20">
        <v>4.43</v>
      </c>
      <c r="R26" s="2"/>
      <c r="S26" s="2"/>
    </row>
    <row r="27" spans="1:19" ht="12.75">
      <c r="A27" s="4"/>
      <c r="B27" s="1">
        <f t="shared" si="2"/>
        <v>18</v>
      </c>
      <c r="C27" s="2"/>
      <c r="D27" s="19"/>
      <c r="E27" s="20">
        <v>11.78</v>
      </c>
      <c r="F27" s="20">
        <v>13.38</v>
      </c>
      <c r="G27" s="29">
        <v>10.48</v>
      </c>
      <c r="H27" s="20">
        <v>14.38</v>
      </c>
      <c r="I27" s="20">
        <v>18.31</v>
      </c>
      <c r="J27" s="25">
        <f t="shared" si="1"/>
        <v>25.16</v>
      </c>
      <c r="K27" s="2">
        <v>6.65</v>
      </c>
      <c r="L27" s="2">
        <v>6.87</v>
      </c>
      <c r="M27" s="2">
        <v>7.09</v>
      </c>
      <c r="N27" s="25">
        <v>2.22</v>
      </c>
      <c r="O27" s="2">
        <v>8.21</v>
      </c>
      <c r="P27" s="20">
        <v>2.83</v>
      </c>
      <c r="Q27" s="20">
        <v>3.39</v>
      </c>
      <c r="R27" s="2"/>
      <c r="S27" s="2"/>
    </row>
    <row r="28" spans="1:19" ht="12.75">
      <c r="A28" s="4"/>
      <c r="B28" s="1">
        <f t="shared" si="2"/>
        <v>19</v>
      </c>
      <c r="C28" s="2"/>
      <c r="D28" s="19"/>
      <c r="E28" s="20">
        <v>12.83</v>
      </c>
      <c r="F28" s="20">
        <v>13.98</v>
      </c>
      <c r="G28" s="29">
        <v>11.1</v>
      </c>
      <c r="H28" s="20">
        <v>13.77</v>
      </c>
      <c r="I28" s="20">
        <v>18.48</v>
      </c>
      <c r="J28" s="25">
        <f t="shared" si="1"/>
        <v>26.810000000000002</v>
      </c>
      <c r="K28" s="2">
        <v>6.06</v>
      </c>
      <c r="L28" s="2">
        <v>6.59</v>
      </c>
      <c r="M28" s="2">
        <v>6.28</v>
      </c>
      <c r="N28" s="25">
        <v>2.51</v>
      </c>
      <c r="O28" s="2">
        <v>8.26</v>
      </c>
      <c r="P28" s="20">
        <v>3.01</v>
      </c>
      <c r="Q28" s="20">
        <v>4.19</v>
      </c>
      <c r="R28" s="2"/>
      <c r="S28" s="2"/>
    </row>
    <row r="29" spans="1:19" ht="12.75">
      <c r="A29" s="4"/>
      <c r="B29" s="1">
        <f t="shared" si="2"/>
        <v>20</v>
      </c>
      <c r="C29" s="2"/>
      <c r="D29" s="19"/>
      <c r="E29" s="20">
        <v>12.91</v>
      </c>
      <c r="F29" s="20">
        <v>13.49</v>
      </c>
      <c r="G29" s="29">
        <v>10.95</v>
      </c>
      <c r="H29" s="20">
        <v>12.86</v>
      </c>
      <c r="I29" s="20">
        <v>19.39</v>
      </c>
      <c r="J29" s="25">
        <f t="shared" si="1"/>
        <v>26.4</v>
      </c>
      <c r="K29" s="20">
        <v>6.6</v>
      </c>
      <c r="L29" s="2">
        <v>6.88</v>
      </c>
      <c r="M29" s="2">
        <v>6.98</v>
      </c>
      <c r="N29" s="25">
        <v>2.33</v>
      </c>
      <c r="O29" s="20">
        <v>7.7</v>
      </c>
      <c r="P29" s="20">
        <v>3.34</v>
      </c>
      <c r="Q29" s="20">
        <v>3.68</v>
      </c>
      <c r="R29" s="2"/>
      <c r="S29" s="2"/>
    </row>
    <row r="30" spans="1:19" ht="12.75">
      <c r="A30" s="4"/>
      <c r="B30" s="1">
        <f t="shared" si="2"/>
        <v>21</v>
      </c>
      <c r="C30" s="2"/>
      <c r="D30" s="19"/>
      <c r="E30" s="20">
        <v>13.41</v>
      </c>
      <c r="F30" s="20">
        <v>14.02</v>
      </c>
      <c r="G30" s="31"/>
      <c r="H30" s="2"/>
      <c r="I30" s="2"/>
      <c r="J30" s="19"/>
      <c r="K30" s="2">
        <v>6.73</v>
      </c>
      <c r="L30" s="2">
        <v>7.02</v>
      </c>
      <c r="M30" s="2">
        <v>7.01</v>
      </c>
      <c r="N30" s="25">
        <v>2.48</v>
      </c>
      <c r="O30" s="2">
        <v>7.97</v>
      </c>
      <c r="P30" s="20">
        <v>3.78</v>
      </c>
      <c r="Q30" s="20">
        <v>4.39</v>
      </c>
      <c r="R30" s="2"/>
      <c r="S30" s="2"/>
    </row>
    <row r="31" spans="1:19" ht="12.75">
      <c r="A31" s="4"/>
      <c r="B31" s="1">
        <f t="shared" si="2"/>
        <v>22</v>
      </c>
      <c r="C31" s="2"/>
      <c r="D31" s="19"/>
      <c r="E31" s="20">
        <v>13.28</v>
      </c>
      <c r="F31" s="20">
        <v>13.55</v>
      </c>
      <c r="G31" s="2"/>
      <c r="H31" s="2"/>
      <c r="I31" s="2"/>
      <c r="J31" s="19"/>
      <c r="K31" s="2">
        <v>6.39</v>
      </c>
      <c r="L31" s="2">
        <v>7.29</v>
      </c>
      <c r="M31" s="2">
        <v>6.37</v>
      </c>
      <c r="N31" s="25">
        <v>2.55</v>
      </c>
      <c r="O31" s="2">
        <v>8.21</v>
      </c>
      <c r="P31" s="20">
        <v>3.58</v>
      </c>
      <c r="Q31" s="20">
        <v>3.89</v>
      </c>
      <c r="R31" s="2"/>
      <c r="S31" s="2"/>
    </row>
    <row r="32" spans="1:19" ht="12.75">
      <c r="A32" s="4"/>
      <c r="B32" s="1">
        <f t="shared" si="2"/>
        <v>23</v>
      </c>
      <c r="C32" s="2"/>
      <c r="D32" s="19"/>
      <c r="E32" s="20">
        <v>12.49</v>
      </c>
      <c r="F32" s="20">
        <v>12.98</v>
      </c>
      <c r="G32" s="20"/>
      <c r="H32" s="2"/>
      <c r="I32" s="2"/>
      <c r="J32" s="19"/>
      <c r="K32" s="2">
        <v>6.51</v>
      </c>
      <c r="L32" s="20">
        <v>7.7</v>
      </c>
      <c r="M32" s="2">
        <v>6.68</v>
      </c>
      <c r="N32" s="25">
        <v>2.78</v>
      </c>
      <c r="O32" s="2">
        <v>8.49</v>
      </c>
      <c r="P32" s="20">
        <v>3.08</v>
      </c>
      <c r="Q32" s="20">
        <v>3.51</v>
      </c>
      <c r="R32" s="2"/>
      <c r="S32" s="2"/>
    </row>
    <row r="33" spans="1:19" ht="12.75">
      <c r="A33" s="4"/>
      <c r="B33" s="1">
        <f t="shared" si="2"/>
        <v>24</v>
      </c>
      <c r="C33" s="2"/>
      <c r="D33" s="19"/>
      <c r="E33" s="20">
        <v>12.37</v>
      </c>
      <c r="F33" s="20">
        <v>13.48</v>
      </c>
      <c r="G33" s="20"/>
      <c r="H33" s="2"/>
      <c r="I33" s="2"/>
      <c r="J33" s="19"/>
      <c r="K33" s="2">
        <v>7.33</v>
      </c>
      <c r="L33" s="2">
        <v>7.01</v>
      </c>
      <c r="M33" s="2">
        <v>6.76</v>
      </c>
      <c r="N33" s="25">
        <v>2.39</v>
      </c>
      <c r="O33" s="20">
        <v>7.7</v>
      </c>
      <c r="P33" s="20">
        <v>3.52</v>
      </c>
      <c r="Q33" s="20">
        <v>3.89</v>
      </c>
      <c r="R33" s="2"/>
      <c r="S33" s="2"/>
    </row>
    <row r="34" spans="1:19" ht="12.75">
      <c r="A34" s="4"/>
      <c r="B34" s="1">
        <f t="shared" si="2"/>
        <v>25</v>
      </c>
      <c r="C34" s="2"/>
      <c r="D34" s="19"/>
      <c r="E34" s="20">
        <v>11.65</v>
      </c>
      <c r="F34" s="20">
        <v>13.46</v>
      </c>
      <c r="G34" s="28"/>
      <c r="H34" s="2"/>
      <c r="I34" s="2"/>
      <c r="J34" s="19"/>
      <c r="K34" s="2">
        <v>6.72</v>
      </c>
      <c r="L34" s="2">
        <v>6.72</v>
      </c>
      <c r="M34" s="2">
        <v>6.88</v>
      </c>
      <c r="N34" s="25">
        <v>2.42</v>
      </c>
      <c r="O34" s="2">
        <v>8.87</v>
      </c>
      <c r="P34" s="20">
        <v>3.34</v>
      </c>
      <c r="Q34" s="20">
        <v>4.07</v>
      </c>
      <c r="R34" s="2"/>
      <c r="S34" s="2"/>
    </row>
    <row r="35" spans="1:19" ht="12.75">
      <c r="A35" s="4"/>
      <c r="B35" s="1">
        <f t="shared" si="2"/>
        <v>26</v>
      </c>
      <c r="C35" s="2"/>
      <c r="D35" s="19"/>
      <c r="E35" s="2"/>
      <c r="F35" s="2"/>
      <c r="G35" s="2"/>
      <c r="H35" s="2"/>
      <c r="I35" s="2"/>
      <c r="J35" s="19"/>
      <c r="K35" s="2"/>
      <c r="L35" s="2"/>
      <c r="M35" s="2"/>
      <c r="N35" s="25">
        <v>2.66</v>
      </c>
      <c r="O35" s="2"/>
      <c r="P35" s="2">
        <v>3.55</v>
      </c>
      <c r="Q35" s="20">
        <v>3.88</v>
      </c>
      <c r="R35" s="2"/>
      <c r="S35" s="2"/>
    </row>
    <row r="36" spans="1:19" ht="12.75">
      <c r="A36" s="4"/>
      <c r="B36" s="1">
        <f t="shared" si="2"/>
        <v>27</v>
      </c>
      <c r="C36" s="2"/>
      <c r="D36" s="19"/>
      <c r="E36" s="2"/>
      <c r="F36" s="2"/>
      <c r="G36" s="2"/>
      <c r="H36" s="2"/>
      <c r="I36" s="2"/>
      <c r="J36" s="19"/>
      <c r="K36" s="2"/>
      <c r="L36" s="2"/>
      <c r="M36" s="2"/>
      <c r="N36" s="25">
        <v>2.68</v>
      </c>
      <c r="O36" s="2"/>
      <c r="P36" s="2">
        <v>3.68</v>
      </c>
      <c r="Q36" s="20">
        <v>4.34</v>
      </c>
      <c r="R36" s="2"/>
      <c r="S36" s="2"/>
    </row>
    <row r="37" spans="1:19" ht="12.75">
      <c r="A37" s="4"/>
      <c r="B37" s="1">
        <f t="shared" si="2"/>
        <v>28</v>
      </c>
      <c r="C37" s="2"/>
      <c r="D37" s="19"/>
      <c r="E37" s="2"/>
      <c r="F37" s="2"/>
      <c r="G37" s="2"/>
      <c r="H37" s="2"/>
      <c r="I37" s="2"/>
      <c r="J37" s="19"/>
      <c r="K37" s="2"/>
      <c r="L37" s="2"/>
      <c r="M37" s="2"/>
      <c r="N37" s="25">
        <v>2.31</v>
      </c>
      <c r="O37" s="2"/>
      <c r="P37" s="20">
        <v>3.3</v>
      </c>
      <c r="Q37" s="20">
        <v>4.39</v>
      </c>
      <c r="R37" s="2"/>
      <c r="S37" s="2"/>
    </row>
    <row r="38" spans="1:19" ht="12.75">
      <c r="A38" s="4"/>
      <c r="B38" s="1">
        <f t="shared" si="2"/>
        <v>29</v>
      </c>
      <c r="C38" s="2"/>
      <c r="D38" s="19"/>
      <c r="E38" s="2"/>
      <c r="F38" s="2"/>
      <c r="G38" s="2"/>
      <c r="H38" s="2"/>
      <c r="I38" s="2"/>
      <c r="J38" s="19"/>
      <c r="K38" s="2"/>
      <c r="L38" s="2"/>
      <c r="M38" s="2"/>
      <c r="N38" s="25">
        <v>2.56</v>
      </c>
      <c r="O38" s="2"/>
      <c r="P38" s="2">
        <v>2.96</v>
      </c>
      <c r="Q38" s="20">
        <v>4.05</v>
      </c>
      <c r="R38" s="2"/>
      <c r="S38" s="2"/>
    </row>
    <row r="39" spans="1:19" ht="12.75">
      <c r="A39" s="4"/>
      <c r="B39" s="1">
        <f t="shared" si="2"/>
        <v>30</v>
      </c>
      <c r="C39" s="2"/>
      <c r="D39" s="19"/>
      <c r="E39" s="2"/>
      <c r="F39" s="2"/>
      <c r="G39" s="2"/>
      <c r="H39" s="2"/>
      <c r="I39" s="2"/>
      <c r="J39" s="19"/>
      <c r="K39" s="2"/>
      <c r="L39" s="2"/>
      <c r="M39" s="2"/>
      <c r="N39" s="25">
        <v>2.18</v>
      </c>
      <c r="O39" s="2"/>
      <c r="P39" s="20">
        <v>3.4</v>
      </c>
      <c r="Q39" s="20">
        <v>3.7</v>
      </c>
      <c r="R39" s="2"/>
      <c r="S39" s="2"/>
    </row>
    <row r="40" spans="1:19" ht="12.75">
      <c r="A40" s="4"/>
      <c r="B40" s="1">
        <f t="shared" si="2"/>
        <v>31</v>
      </c>
      <c r="C40" s="2"/>
      <c r="D40" s="19"/>
      <c r="E40" s="2"/>
      <c r="F40" s="2"/>
      <c r="G40" s="2"/>
      <c r="H40" s="2"/>
      <c r="I40" s="2"/>
      <c r="J40" s="19"/>
      <c r="K40" s="2"/>
      <c r="L40" s="2"/>
      <c r="M40" s="2"/>
      <c r="N40" s="25">
        <v>2.25</v>
      </c>
      <c r="O40" s="2"/>
      <c r="P40" s="2">
        <v>3.01</v>
      </c>
      <c r="Q40" s="20">
        <v>3.43</v>
      </c>
      <c r="R40" s="2"/>
      <c r="S40" s="2"/>
    </row>
    <row r="41" spans="1:19" ht="12.75">
      <c r="A41" s="4"/>
      <c r="B41" s="1">
        <f t="shared" si="2"/>
        <v>32</v>
      </c>
      <c r="C41" s="2"/>
      <c r="D41" s="19"/>
      <c r="E41" s="2"/>
      <c r="F41" s="27"/>
      <c r="G41" s="2"/>
      <c r="H41" s="2"/>
      <c r="I41" s="2"/>
      <c r="J41" s="19"/>
      <c r="K41" s="2"/>
      <c r="L41" s="2"/>
      <c r="M41" s="2"/>
      <c r="N41" s="25">
        <v>2.23</v>
      </c>
      <c r="O41" s="2"/>
      <c r="P41" s="2">
        <v>3.21</v>
      </c>
      <c r="Q41" s="20">
        <v>3.22</v>
      </c>
      <c r="R41" s="2"/>
      <c r="S41" s="2"/>
    </row>
    <row r="42" spans="1:19" ht="12.75">
      <c r="A42" s="4"/>
      <c r="B42" s="1">
        <f t="shared" si="2"/>
        <v>33</v>
      </c>
      <c r="C42" s="2"/>
      <c r="D42" s="19"/>
      <c r="E42" s="2"/>
      <c r="F42" s="2"/>
      <c r="G42" s="2"/>
      <c r="H42" s="2"/>
      <c r="I42" s="2"/>
      <c r="J42" s="19"/>
      <c r="K42" s="2"/>
      <c r="L42" s="2"/>
      <c r="M42" s="2"/>
      <c r="N42" s="25">
        <v>2.13</v>
      </c>
      <c r="O42" s="2"/>
      <c r="P42" s="2">
        <v>3.44</v>
      </c>
      <c r="Q42" s="20">
        <v>3.52</v>
      </c>
      <c r="R42" s="2"/>
      <c r="S42" s="2"/>
    </row>
    <row r="43" spans="1:19" ht="12.75">
      <c r="A43" s="4"/>
      <c r="B43" s="1">
        <f t="shared" si="2"/>
        <v>34</v>
      </c>
      <c r="C43" s="2"/>
      <c r="D43" s="19"/>
      <c r="E43" s="2"/>
      <c r="F43" s="2"/>
      <c r="G43" s="2"/>
      <c r="H43" s="2"/>
      <c r="I43" s="2"/>
      <c r="J43" s="19"/>
      <c r="K43" s="2"/>
      <c r="L43" s="2"/>
      <c r="M43" s="2"/>
      <c r="N43" s="25">
        <v>2.88</v>
      </c>
      <c r="O43" s="2"/>
      <c r="P43" s="2">
        <v>3.55</v>
      </c>
      <c r="Q43" s="20">
        <v>4.03</v>
      </c>
      <c r="R43" s="2"/>
      <c r="S43" s="2"/>
    </row>
    <row r="44" spans="1:19" ht="12.75">
      <c r="A44" s="4"/>
      <c r="B44" s="1">
        <f t="shared" si="2"/>
        <v>35</v>
      </c>
      <c r="C44" s="2"/>
      <c r="D44" s="19"/>
      <c r="E44" s="2"/>
      <c r="F44" s="2"/>
      <c r="G44" s="2"/>
      <c r="H44" s="2"/>
      <c r="I44" s="2"/>
      <c r="J44" s="19"/>
      <c r="K44" s="2"/>
      <c r="L44" s="2"/>
      <c r="M44" s="2"/>
      <c r="N44" s="25">
        <v>2.39</v>
      </c>
      <c r="O44" s="2"/>
      <c r="P44" s="20">
        <v>3.5</v>
      </c>
      <c r="Q44" s="20">
        <v>3.71</v>
      </c>
      <c r="R44" s="2"/>
      <c r="S44" s="2"/>
    </row>
    <row r="45" spans="1:19" ht="12.75">
      <c r="A45" s="4"/>
      <c r="B45" s="9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>
      <c r="A46" s="8" t="s">
        <v>6</v>
      </c>
      <c r="B46" s="4"/>
      <c r="C46" s="21">
        <f aca="true" t="shared" si="3" ref="C46:Q46">SUM(C10:C44)</f>
        <v>352.64</v>
      </c>
      <c r="D46" s="21">
        <f t="shared" si="3"/>
        <v>352.64</v>
      </c>
      <c r="E46" s="21">
        <f t="shared" si="3"/>
        <v>315.96</v>
      </c>
      <c r="F46" s="21">
        <f t="shared" si="3"/>
        <v>339.78000000000003</v>
      </c>
      <c r="G46" s="21">
        <f t="shared" si="3"/>
        <v>209.55999999999995</v>
      </c>
      <c r="H46" s="21">
        <f t="shared" si="3"/>
        <v>279.98</v>
      </c>
      <c r="I46" s="21">
        <f t="shared" si="3"/>
        <v>382.76</v>
      </c>
      <c r="J46" s="32">
        <f t="shared" si="3"/>
        <v>525.0500000000001</v>
      </c>
      <c r="K46" s="21">
        <f t="shared" si="3"/>
        <v>162.86999999999998</v>
      </c>
      <c r="L46" s="21">
        <f t="shared" si="3"/>
        <v>179.48</v>
      </c>
      <c r="M46" s="21">
        <f t="shared" si="3"/>
        <v>166.23999999999998</v>
      </c>
      <c r="N46" s="23">
        <f t="shared" si="3"/>
        <v>85.42</v>
      </c>
      <c r="O46" s="21">
        <f t="shared" si="3"/>
        <v>206.41</v>
      </c>
      <c r="P46" s="21">
        <f t="shared" si="3"/>
        <v>113.18199999999997</v>
      </c>
      <c r="Q46" s="21">
        <f t="shared" si="3"/>
        <v>132.48000000000002</v>
      </c>
      <c r="R46" s="4"/>
      <c r="S46" s="4"/>
    </row>
    <row r="47" spans="1:19" ht="12.75">
      <c r="A47" s="5" t="s">
        <v>5</v>
      </c>
      <c r="B47" s="4"/>
      <c r="C47" s="22">
        <v>15</v>
      </c>
      <c r="D47" s="22">
        <v>15</v>
      </c>
      <c r="E47" s="22">
        <v>25</v>
      </c>
      <c r="F47" s="22">
        <v>25</v>
      </c>
      <c r="G47" s="22">
        <v>20</v>
      </c>
      <c r="H47" s="22">
        <v>20</v>
      </c>
      <c r="I47" s="22">
        <v>20</v>
      </c>
      <c r="J47" s="22">
        <v>20</v>
      </c>
      <c r="K47" s="22">
        <v>25</v>
      </c>
      <c r="L47" s="22">
        <v>25</v>
      </c>
      <c r="M47" s="22">
        <v>25</v>
      </c>
      <c r="N47" s="22">
        <v>35</v>
      </c>
      <c r="O47" s="22">
        <v>25</v>
      </c>
      <c r="P47" s="22">
        <v>35</v>
      </c>
      <c r="Q47" s="22">
        <v>35</v>
      </c>
      <c r="R47" s="4"/>
      <c r="S47" s="4"/>
    </row>
    <row r="48" spans="1:19" ht="12.75">
      <c r="A48" s="5" t="s">
        <v>7</v>
      </c>
      <c r="B48" s="4"/>
      <c r="C48" s="23">
        <f aca="true" t="shared" si="4" ref="C48:Q48">C46/C47</f>
        <v>23.509333333333334</v>
      </c>
      <c r="D48" s="23">
        <f t="shared" si="4"/>
        <v>23.509333333333334</v>
      </c>
      <c r="E48" s="23">
        <f t="shared" si="4"/>
        <v>12.638399999999999</v>
      </c>
      <c r="F48" s="23">
        <f t="shared" si="4"/>
        <v>13.5912</v>
      </c>
      <c r="G48" s="23">
        <f t="shared" si="4"/>
        <v>10.477999999999998</v>
      </c>
      <c r="H48" s="23">
        <f t="shared" si="4"/>
        <v>13.999</v>
      </c>
      <c r="I48" s="23">
        <f t="shared" si="4"/>
        <v>19.137999999999998</v>
      </c>
      <c r="J48" s="23">
        <f t="shared" si="4"/>
        <v>26.252500000000005</v>
      </c>
      <c r="K48" s="23">
        <f t="shared" si="4"/>
        <v>6.514799999999999</v>
      </c>
      <c r="L48" s="23">
        <f t="shared" si="4"/>
        <v>7.1792</v>
      </c>
      <c r="M48" s="23">
        <f t="shared" si="4"/>
        <v>6.6495999999999995</v>
      </c>
      <c r="N48" s="23">
        <f t="shared" si="4"/>
        <v>2.440571428571429</v>
      </c>
      <c r="O48" s="23">
        <f t="shared" si="4"/>
        <v>8.2564</v>
      </c>
      <c r="P48" s="23">
        <f t="shared" si="4"/>
        <v>3.2337714285714276</v>
      </c>
      <c r="Q48" s="23">
        <f t="shared" si="4"/>
        <v>3.7851428571428576</v>
      </c>
      <c r="R48" s="4"/>
      <c r="S48" s="4"/>
    </row>
    <row r="49" spans="1:19" ht="12.75">
      <c r="A49" s="5" t="s">
        <v>8</v>
      </c>
      <c r="B49" s="4"/>
      <c r="C49" s="23">
        <f>MIN(C10:C44)</f>
        <v>22.17</v>
      </c>
      <c r="D49" s="23">
        <f aca="true" t="shared" si="5" ref="D49:Q49">MIN(D10:D44)</f>
        <v>22.17</v>
      </c>
      <c r="E49" s="23">
        <f t="shared" si="5"/>
        <v>10.83</v>
      </c>
      <c r="F49" s="23">
        <f t="shared" si="5"/>
        <v>12.02</v>
      </c>
      <c r="G49" s="23">
        <f t="shared" si="5"/>
        <v>9.44</v>
      </c>
      <c r="H49" s="23">
        <f t="shared" si="5"/>
        <v>12.71</v>
      </c>
      <c r="I49" s="23">
        <f t="shared" si="5"/>
        <v>17.52</v>
      </c>
      <c r="J49" s="23">
        <f t="shared" si="5"/>
        <v>23.33</v>
      </c>
      <c r="K49" s="23">
        <f t="shared" si="5"/>
        <v>6.02</v>
      </c>
      <c r="L49" s="23">
        <f t="shared" si="5"/>
        <v>6.59</v>
      </c>
      <c r="M49" s="23">
        <f t="shared" si="5"/>
        <v>6.09</v>
      </c>
      <c r="N49" s="23">
        <f t="shared" si="5"/>
        <v>2.01</v>
      </c>
      <c r="O49" s="23">
        <f t="shared" si="5"/>
        <v>7.27</v>
      </c>
      <c r="P49" s="23">
        <f t="shared" si="5"/>
        <v>2.66</v>
      </c>
      <c r="Q49" s="23">
        <f t="shared" si="5"/>
        <v>3.07</v>
      </c>
      <c r="R49" s="4"/>
      <c r="S49" s="4"/>
    </row>
    <row r="50" spans="1:19" ht="12.75">
      <c r="A50" s="5" t="s">
        <v>9</v>
      </c>
      <c r="B50" s="4"/>
      <c r="C50" s="23">
        <f>MAX(C10:C44)</f>
        <v>24.61</v>
      </c>
      <c r="D50" s="23">
        <f aca="true" t="shared" si="6" ref="D50:Q50">MAX(D10:D44)</f>
        <v>24.61</v>
      </c>
      <c r="E50" s="23">
        <f t="shared" si="6"/>
        <v>13.65</v>
      </c>
      <c r="F50" s="23">
        <f t="shared" si="6"/>
        <v>14.7</v>
      </c>
      <c r="G50" s="23">
        <f t="shared" si="6"/>
        <v>11.25</v>
      </c>
      <c r="H50" s="23">
        <f t="shared" si="6"/>
        <v>15.81</v>
      </c>
      <c r="I50" s="23">
        <f t="shared" si="6"/>
        <v>20.27</v>
      </c>
      <c r="J50" s="23">
        <f t="shared" si="6"/>
        <v>27.979999999999997</v>
      </c>
      <c r="K50" s="23">
        <f t="shared" si="6"/>
        <v>7.33</v>
      </c>
      <c r="L50" s="23">
        <f t="shared" si="6"/>
        <v>7.97</v>
      </c>
      <c r="M50" s="23">
        <f t="shared" si="6"/>
        <v>7.09</v>
      </c>
      <c r="N50" s="23">
        <f t="shared" si="6"/>
        <v>2.92</v>
      </c>
      <c r="O50" s="23">
        <f t="shared" si="6"/>
        <v>8.96</v>
      </c>
      <c r="P50" s="23">
        <f t="shared" si="6"/>
        <v>3.78</v>
      </c>
      <c r="Q50" s="23">
        <f t="shared" si="6"/>
        <v>4.43</v>
      </c>
      <c r="R50" s="4"/>
      <c r="S50" s="4"/>
    </row>
    <row r="51" spans="1:19" ht="12.75">
      <c r="A51" s="5" t="s">
        <v>15</v>
      </c>
      <c r="B51" s="4"/>
      <c r="C51" s="24">
        <v>110</v>
      </c>
      <c r="D51" s="24">
        <v>110</v>
      </c>
      <c r="E51" s="24">
        <v>110</v>
      </c>
      <c r="F51" s="24">
        <v>110</v>
      </c>
      <c r="G51" s="24">
        <v>110</v>
      </c>
      <c r="H51" s="24">
        <v>110</v>
      </c>
      <c r="I51" s="24">
        <v>110</v>
      </c>
      <c r="J51" s="24">
        <v>110</v>
      </c>
      <c r="K51" s="24">
        <v>110</v>
      </c>
      <c r="L51" s="24">
        <v>110</v>
      </c>
      <c r="M51" s="24">
        <v>110</v>
      </c>
      <c r="N51" s="24">
        <v>110</v>
      </c>
      <c r="O51" s="24">
        <v>110</v>
      </c>
      <c r="P51" s="24">
        <v>110</v>
      </c>
      <c r="Q51" s="24">
        <v>110</v>
      </c>
      <c r="R51" s="4"/>
      <c r="S51" s="4"/>
    </row>
    <row r="52" spans="1:19" ht="12.75">
      <c r="A52" s="5" t="s">
        <v>16</v>
      </c>
      <c r="B52" s="4"/>
      <c r="C52" s="23">
        <f aca="true" t="shared" si="7" ref="C52:Q52">(C51/100)*C48</f>
        <v>25.860266666666668</v>
      </c>
      <c r="D52" s="23">
        <f t="shared" si="7"/>
        <v>25.860266666666668</v>
      </c>
      <c r="E52" s="23">
        <f t="shared" si="7"/>
        <v>13.90224</v>
      </c>
      <c r="F52" s="23">
        <f t="shared" si="7"/>
        <v>14.950320000000001</v>
      </c>
      <c r="G52" s="23">
        <f>(G51/100)*G48</f>
        <v>11.525799999999998</v>
      </c>
      <c r="H52" s="23">
        <f>(H51/100)*H48</f>
        <v>15.398900000000001</v>
      </c>
      <c r="I52" s="23">
        <f>(I51/100)*I48</f>
        <v>21.0518</v>
      </c>
      <c r="J52" s="23">
        <f t="shared" si="7"/>
        <v>28.877750000000006</v>
      </c>
      <c r="K52" s="23">
        <f t="shared" si="7"/>
        <v>7.1662799999999995</v>
      </c>
      <c r="L52" s="23">
        <f t="shared" si="7"/>
        <v>7.89712</v>
      </c>
      <c r="M52" s="23">
        <f t="shared" si="7"/>
        <v>7.31456</v>
      </c>
      <c r="N52" s="23">
        <f t="shared" si="7"/>
        <v>2.684628571428572</v>
      </c>
      <c r="O52" s="23">
        <f t="shared" si="7"/>
        <v>9.08204</v>
      </c>
      <c r="P52" s="23">
        <f t="shared" si="7"/>
        <v>3.557148571428571</v>
      </c>
      <c r="Q52" s="23">
        <f t="shared" si="7"/>
        <v>4.163657142857144</v>
      </c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2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4"/>
      <c r="B55" s="4"/>
      <c r="C55" s="4"/>
      <c r="D55" s="4"/>
      <c r="E55" s="4"/>
      <c r="F55" s="26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7" spans="7:9" ht="12.75">
      <c r="G57" s="33"/>
      <c r="H57" s="34"/>
      <c r="I57" s="34"/>
    </row>
    <row r="58" spans="7:9" ht="12.75">
      <c r="G58" s="33"/>
      <c r="H58" s="34"/>
      <c r="I58" s="34"/>
    </row>
    <row r="59" spans="7:9" ht="12.75">
      <c r="G59" s="33"/>
      <c r="H59" s="34"/>
      <c r="I59" s="34"/>
    </row>
    <row r="60" spans="7:9" ht="12.75">
      <c r="G60" s="33"/>
      <c r="H60" s="34"/>
      <c r="I60" s="34"/>
    </row>
    <row r="61" spans="7:9" ht="12.75">
      <c r="G61" s="33"/>
      <c r="H61" s="34"/>
      <c r="I61" s="34"/>
    </row>
    <row r="62" spans="7:9" ht="12.75">
      <c r="G62" s="33"/>
      <c r="H62" s="34"/>
      <c r="I62" s="34"/>
    </row>
    <row r="63" spans="7:9" ht="12.75">
      <c r="G63" s="35"/>
      <c r="H63" s="34"/>
      <c r="I63" s="34"/>
    </row>
    <row r="64" spans="7:9" ht="12.75">
      <c r="G64" s="33"/>
      <c r="H64" s="34"/>
      <c r="I64" s="34"/>
    </row>
    <row r="65" spans="7:9" ht="12.75">
      <c r="G65" s="33"/>
      <c r="H65" s="34"/>
      <c r="I65" s="34"/>
    </row>
    <row r="66" spans="7:9" ht="12.75">
      <c r="G66" s="33"/>
      <c r="H66" s="34"/>
      <c r="I66" s="34"/>
    </row>
    <row r="67" spans="7:9" ht="12.75">
      <c r="G67" s="33"/>
      <c r="H67" s="34"/>
      <c r="I67" s="34"/>
    </row>
    <row r="68" spans="7:9" ht="12.75">
      <c r="G68" s="33"/>
      <c r="H68" s="34"/>
      <c r="I68" s="34"/>
    </row>
    <row r="69" spans="7:9" ht="12.75">
      <c r="G69" s="33"/>
      <c r="H69" s="34"/>
      <c r="I69" s="34"/>
    </row>
    <row r="70" spans="7:9" ht="12.75">
      <c r="G70" s="33"/>
      <c r="H70" s="34"/>
      <c r="I70" s="34"/>
    </row>
    <row r="71" spans="7:9" ht="12.75">
      <c r="G71" s="33"/>
      <c r="H71" s="34"/>
      <c r="I71" s="34"/>
    </row>
    <row r="72" spans="7:9" ht="12.75">
      <c r="G72" s="33"/>
      <c r="H72" s="34"/>
      <c r="I72" s="34"/>
    </row>
    <row r="73" spans="7:9" ht="12.75">
      <c r="G73" s="33"/>
      <c r="H73" s="34"/>
      <c r="I73" s="34"/>
    </row>
    <row r="74" spans="7:9" ht="12.75">
      <c r="G74" s="33"/>
      <c r="H74" s="34"/>
      <c r="I74" s="34"/>
    </row>
    <row r="75" spans="7:9" ht="12.75">
      <c r="G75" s="33"/>
      <c r="H75" s="34"/>
      <c r="I75" s="34"/>
    </row>
    <row r="76" spans="7:9" ht="12.75">
      <c r="G76" s="33"/>
      <c r="H76" s="34"/>
      <c r="I76" s="34"/>
    </row>
  </sheetData>
  <mergeCells count="17">
    <mergeCell ref="R8:S8"/>
    <mergeCell ref="Q7:Q8"/>
    <mergeCell ref="N7:N8"/>
    <mergeCell ref="O7:O8"/>
    <mergeCell ref="P7:P8"/>
    <mergeCell ref="J7:J8"/>
    <mergeCell ref="K7:K8"/>
    <mergeCell ref="L7:L8"/>
    <mergeCell ref="M7:M8"/>
    <mergeCell ref="F7:F8"/>
    <mergeCell ref="G7:G8"/>
    <mergeCell ref="H7:H8"/>
    <mergeCell ref="I7:I8"/>
    <mergeCell ref="B7:B8"/>
    <mergeCell ref="C7:C8"/>
    <mergeCell ref="D7:D8"/>
    <mergeCell ref="E7:E8"/>
  </mergeCells>
  <printOptions/>
  <pageMargins left="1.15" right="0.2" top="0.51" bottom="0.41" header="0.25" footer="0.31"/>
  <pageSetup horizontalDpi="600" verticalDpi="600" orientation="landscape" scale="77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view="pageBreakPreview" zoomScale="60" workbookViewId="0" topLeftCell="A1">
      <pane ySplit="9" topLeftCell="BM10" activePane="bottomLeft" state="frozen"/>
      <selection pane="topLeft" activeCell="E3" sqref="E3"/>
      <selection pane="bottomLeft" activeCell="E3" sqref="E3"/>
    </sheetView>
  </sheetViews>
  <sheetFormatPr defaultColWidth="9.140625" defaultRowHeight="12.75"/>
  <cols>
    <col min="1" max="1" width="10.421875" style="0" customWidth="1"/>
    <col min="2" max="2" width="7.8515625" style="0" bestFit="1" customWidth="1"/>
    <col min="3" max="17" width="5.421875" style="0" customWidth="1"/>
    <col min="18" max="18" width="38.8515625" style="0" customWidth="1"/>
    <col min="19" max="19" width="5.421875" style="0" customWidth="1"/>
  </cols>
  <sheetData>
    <row r="1" spans="1:19" ht="12.75">
      <c r="A1" s="4"/>
      <c r="B1" s="5" t="s">
        <v>4</v>
      </c>
      <c r="C1" s="4"/>
      <c r="D1" s="6"/>
      <c r="E1" s="6"/>
      <c r="F1" s="6"/>
      <c r="G1" s="6"/>
      <c r="H1" s="6"/>
      <c r="I1" s="6"/>
      <c r="J1" s="4"/>
      <c r="K1" s="5" t="s">
        <v>12</v>
      </c>
      <c r="L1" s="4"/>
      <c r="M1" s="4"/>
      <c r="N1" s="4"/>
      <c r="O1" s="6" t="s">
        <v>56</v>
      </c>
      <c r="P1" s="6"/>
      <c r="Q1" s="6"/>
      <c r="R1" s="4"/>
      <c r="S1" s="4"/>
    </row>
    <row r="2" spans="1:19" ht="12.75">
      <c r="A2" s="4"/>
      <c r="B2" s="5" t="s">
        <v>13</v>
      </c>
      <c r="C2" s="4"/>
      <c r="D2" s="16"/>
      <c r="E2" s="16"/>
      <c r="F2" s="16"/>
      <c r="G2" s="16"/>
      <c r="H2" s="16"/>
      <c r="I2" s="16"/>
      <c r="J2" s="4"/>
      <c r="K2" s="5" t="s">
        <v>14</v>
      </c>
      <c r="L2" s="4"/>
      <c r="M2" s="4"/>
      <c r="N2" s="4"/>
      <c r="O2" s="16"/>
      <c r="P2" s="16"/>
      <c r="Q2" s="16"/>
      <c r="R2" s="4"/>
      <c r="S2" s="4"/>
    </row>
    <row r="3" spans="1:19" ht="12.75">
      <c r="A3" s="4"/>
      <c r="B3" s="5"/>
      <c r="C3" s="4"/>
      <c r="D3" s="13"/>
      <c r="E3" s="13"/>
      <c r="F3" s="13"/>
      <c r="G3" s="13"/>
      <c r="H3" s="13"/>
      <c r="I3" s="13"/>
      <c r="J3" s="13"/>
      <c r="K3" s="61"/>
      <c r="L3" s="13"/>
      <c r="M3" s="13"/>
      <c r="N3" s="13"/>
      <c r="O3" s="13"/>
      <c r="P3" s="13"/>
      <c r="Q3" s="13"/>
      <c r="R3" s="4"/>
      <c r="S3" s="4"/>
    </row>
    <row r="4" spans="1:19" ht="12.75">
      <c r="A4" s="4"/>
      <c r="B4" s="5"/>
      <c r="C4" s="4"/>
      <c r="D4" s="13"/>
      <c r="E4" s="13"/>
      <c r="F4" s="13"/>
      <c r="G4" s="13"/>
      <c r="H4" s="13"/>
      <c r="I4" s="13"/>
      <c r="J4" s="13"/>
      <c r="K4" s="61"/>
      <c r="L4" s="13"/>
      <c r="M4" s="13"/>
      <c r="N4" s="13"/>
      <c r="O4" s="13"/>
      <c r="P4" s="13"/>
      <c r="Q4" s="13"/>
      <c r="R4" s="4"/>
      <c r="S4" s="4"/>
    </row>
    <row r="5" spans="1:19" ht="12.75">
      <c r="A5" s="4"/>
      <c r="B5" s="5"/>
      <c r="C5" s="4"/>
      <c r="D5" s="13"/>
      <c r="E5" s="13"/>
      <c r="F5" s="13"/>
      <c r="G5" s="13"/>
      <c r="H5" s="13"/>
      <c r="I5" s="13"/>
      <c r="J5" s="13"/>
      <c r="K5" s="61"/>
      <c r="L5" s="13"/>
      <c r="M5" s="13"/>
      <c r="N5" s="13"/>
      <c r="O5" s="13"/>
      <c r="P5" s="13"/>
      <c r="Q5" s="13"/>
      <c r="R5" s="4"/>
      <c r="S5" s="4"/>
    </row>
    <row r="6" spans="1:19" ht="12.75">
      <c r="A6" s="4"/>
      <c r="B6" s="5" t="s">
        <v>28</v>
      </c>
      <c r="C6" s="4"/>
      <c r="D6" s="4" t="s">
        <v>29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118.5" customHeight="1">
      <c r="B7" s="50" t="s">
        <v>3</v>
      </c>
      <c r="C7" s="44" t="s">
        <v>30</v>
      </c>
      <c r="D7" s="48" t="s">
        <v>1</v>
      </c>
      <c r="E7" s="44" t="s">
        <v>31</v>
      </c>
      <c r="F7" s="44" t="s">
        <v>32</v>
      </c>
      <c r="G7" s="44" t="s">
        <v>33</v>
      </c>
      <c r="H7" s="44" t="s">
        <v>34</v>
      </c>
      <c r="I7" s="44" t="s">
        <v>35</v>
      </c>
      <c r="J7" s="48" t="s">
        <v>1</v>
      </c>
      <c r="K7" s="44" t="s">
        <v>36</v>
      </c>
      <c r="L7" s="44" t="s">
        <v>37</v>
      </c>
      <c r="M7" s="44" t="s">
        <v>38</v>
      </c>
      <c r="N7" s="46" t="s">
        <v>39</v>
      </c>
      <c r="O7" s="44" t="s">
        <v>40</v>
      </c>
      <c r="P7" s="44" t="s">
        <v>41</v>
      </c>
      <c r="Q7" s="44" t="s">
        <v>42</v>
      </c>
      <c r="R7" s="4"/>
      <c r="S7" s="4"/>
    </row>
    <row r="8" spans="1:19" ht="12.75" customHeight="1">
      <c r="A8" s="4"/>
      <c r="B8" s="51"/>
      <c r="C8" s="45"/>
      <c r="D8" s="49"/>
      <c r="E8" s="45"/>
      <c r="F8" s="45"/>
      <c r="G8" s="45"/>
      <c r="H8" s="45"/>
      <c r="I8" s="45"/>
      <c r="J8" s="49"/>
      <c r="K8" s="45"/>
      <c r="L8" s="45"/>
      <c r="M8" s="45"/>
      <c r="N8" s="47"/>
      <c r="O8" s="45"/>
      <c r="P8" s="45"/>
      <c r="Q8" s="45"/>
      <c r="R8" s="43" t="s">
        <v>10</v>
      </c>
      <c r="S8" s="43"/>
    </row>
    <row r="9" spans="1:19" ht="12.75">
      <c r="A9" s="4"/>
      <c r="B9" s="1" t="s">
        <v>0</v>
      </c>
      <c r="C9" s="1">
        <v>1</v>
      </c>
      <c r="D9" s="1" t="s">
        <v>2</v>
      </c>
      <c r="E9" s="1">
        <v>1</v>
      </c>
      <c r="F9" s="1">
        <v>2</v>
      </c>
      <c r="G9" s="1">
        <v>3</v>
      </c>
      <c r="H9" s="1">
        <v>4</v>
      </c>
      <c r="I9" s="1">
        <v>5</v>
      </c>
      <c r="J9" s="1" t="s">
        <v>2</v>
      </c>
      <c r="K9" s="1">
        <v>1</v>
      </c>
      <c r="L9" s="1">
        <v>2</v>
      </c>
      <c r="M9" s="1">
        <v>3</v>
      </c>
      <c r="N9" s="1">
        <v>4</v>
      </c>
      <c r="O9" s="1">
        <v>1</v>
      </c>
      <c r="P9" s="1">
        <v>2</v>
      </c>
      <c r="Q9" s="1">
        <v>3</v>
      </c>
      <c r="R9" s="11" t="s">
        <v>11</v>
      </c>
      <c r="S9" s="11" t="s">
        <v>2</v>
      </c>
    </row>
    <row r="10" spans="1:19" ht="12.75">
      <c r="A10" s="4"/>
      <c r="B10" s="1">
        <v>1</v>
      </c>
      <c r="C10" s="20">
        <v>21.34</v>
      </c>
      <c r="D10" s="25">
        <f aca="true" t="shared" si="0" ref="D10:D24">SUM(C10)</f>
        <v>21.34</v>
      </c>
      <c r="E10" s="20">
        <v>12.48</v>
      </c>
      <c r="F10" s="20">
        <v>12.88</v>
      </c>
      <c r="G10" s="29">
        <v>14.56</v>
      </c>
      <c r="H10" s="20">
        <v>18.3</v>
      </c>
      <c r="I10" s="20">
        <v>24.89</v>
      </c>
      <c r="J10" s="25">
        <f aca="true" t="shared" si="1" ref="J10:J29">SUM(E10:I10)</f>
        <v>83.11</v>
      </c>
      <c r="K10" s="2">
        <v>6.26</v>
      </c>
      <c r="L10" s="20">
        <v>7</v>
      </c>
      <c r="M10" s="2">
        <v>6.83</v>
      </c>
      <c r="N10" s="25">
        <v>2.82</v>
      </c>
      <c r="O10" s="2">
        <v>8.67</v>
      </c>
      <c r="P10" s="20">
        <v>3.46</v>
      </c>
      <c r="Q10" s="20">
        <v>3.89</v>
      </c>
      <c r="R10" s="10"/>
      <c r="S10" s="10"/>
    </row>
    <row r="11" spans="1:19" ht="12.75">
      <c r="A11" s="4"/>
      <c r="B11" s="1">
        <f aca="true" t="shared" si="2" ref="B11:B44">B10+1</f>
        <v>2</v>
      </c>
      <c r="C11" s="20">
        <v>22.37</v>
      </c>
      <c r="D11" s="25">
        <f t="shared" si="0"/>
        <v>22.37</v>
      </c>
      <c r="E11" s="20">
        <v>13.09</v>
      </c>
      <c r="F11" s="20">
        <v>14.02</v>
      </c>
      <c r="G11" s="29">
        <v>15.24</v>
      </c>
      <c r="H11" s="20">
        <v>19.85</v>
      </c>
      <c r="I11" s="20">
        <v>24.31</v>
      </c>
      <c r="J11" s="25">
        <f t="shared" si="1"/>
        <v>86.51</v>
      </c>
      <c r="K11" s="2">
        <v>6.68</v>
      </c>
      <c r="L11" s="2">
        <v>7.26</v>
      </c>
      <c r="M11" s="2">
        <v>6.18</v>
      </c>
      <c r="N11" s="25">
        <v>2.92</v>
      </c>
      <c r="O11" s="20">
        <v>8.08</v>
      </c>
      <c r="P11" s="20">
        <v>3.321</v>
      </c>
      <c r="Q11" s="20">
        <v>4.13</v>
      </c>
      <c r="R11" s="10"/>
      <c r="S11" s="10"/>
    </row>
    <row r="12" spans="1:19" ht="12.75">
      <c r="A12" s="4"/>
      <c r="B12" s="1">
        <f t="shared" si="2"/>
        <v>3</v>
      </c>
      <c r="C12" s="20">
        <v>23</v>
      </c>
      <c r="D12" s="25">
        <f t="shared" si="0"/>
        <v>23</v>
      </c>
      <c r="E12" s="20">
        <v>14.82</v>
      </c>
      <c r="F12" s="20">
        <v>13.76</v>
      </c>
      <c r="G12" s="29">
        <v>11.72</v>
      </c>
      <c r="H12" s="20">
        <v>20.62</v>
      </c>
      <c r="I12" s="20">
        <v>25.72</v>
      </c>
      <c r="J12" s="25">
        <f t="shared" si="1"/>
        <v>86.64</v>
      </c>
      <c r="K12" s="20">
        <v>6.655</v>
      </c>
      <c r="L12" s="2">
        <v>7.69</v>
      </c>
      <c r="M12" s="2">
        <v>6.32</v>
      </c>
      <c r="N12" s="25">
        <v>2.81</v>
      </c>
      <c r="O12" s="20">
        <v>8.9</v>
      </c>
      <c r="P12" s="20">
        <v>3.38</v>
      </c>
      <c r="Q12" s="20">
        <v>3.77</v>
      </c>
      <c r="R12" s="2"/>
      <c r="S12" s="2"/>
    </row>
    <row r="13" spans="1:19" ht="12.75">
      <c r="A13" s="4"/>
      <c r="B13" s="1">
        <f t="shared" si="2"/>
        <v>4</v>
      </c>
      <c r="C13" s="20">
        <v>23.67</v>
      </c>
      <c r="D13" s="25">
        <f t="shared" si="0"/>
        <v>23.67</v>
      </c>
      <c r="E13" s="20">
        <v>13.87</v>
      </c>
      <c r="F13" s="20">
        <v>13.78</v>
      </c>
      <c r="G13" s="29">
        <v>12.35</v>
      </c>
      <c r="H13" s="20">
        <v>19.15</v>
      </c>
      <c r="I13" s="20">
        <v>24.73</v>
      </c>
      <c r="J13" s="25">
        <f t="shared" si="1"/>
        <v>83.88</v>
      </c>
      <c r="K13" s="20">
        <v>6.1</v>
      </c>
      <c r="L13" s="2">
        <v>7.34</v>
      </c>
      <c r="M13" s="2">
        <v>6.69</v>
      </c>
      <c r="N13" s="25">
        <v>3.03</v>
      </c>
      <c r="O13" s="2">
        <v>7.57</v>
      </c>
      <c r="P13" s="20">
        <v>3.44</v>
      </c>
      <c r="Q13" s="20">
        <v>3.68</v>
      </c>
      <c r="R13" s="2"/>
      <c r="S13" s="2"/>
    </row>
    <row r="14" spans="1:19" ht="12.75">
      <c r="A14" s="4"/>
      <c r="B14" s="1">
        <f t="shared" si="2"/>
        <v>5</v>
      </c>
      <c r="C14" s="20">
        <v>24.52</v>
      </c>
      <c r="D14" s="25">
        <f t="shared" si="0"/>
        <v>24.52</v>
      </c>
      <c r="E14" s="20">
        <v>13.57</v>
      </c>
      <c r="F14" s="20">
        <v>13.67</v>
      </c>
      <c r="G14" s="29">
        <v>14.77</v>
      </c>
      <c r="H14" s="20">
        <v>21.51</v>
      </c>
      <c r="I14" s="20">
        <v>25.57</v>
      </c>
      <c r="J14" s="25">
        <f t="shared" si="1"/>
        <v>89.09</v>
      </c>
      <c r="K14" s="2">
        <v>6.81</v>
      </c>
      <c r="L14" s="2">
        <v>6.95</v>
      </c>
      <c r="M14" s="2">
        <v>6.55</v>
      </c>
      <c r="N14" s="25">
        <v>2.59</v>
      </c>
      <c r="O14" s="20">
        <v>8.12</v>
      </c>
      <c r="P14" s="20">
        <v>3.01</v>
      </c>
      <c r="Q14" s="20">
        <v>3.78</v>
      </c>
      <c r="R14" s="2"/>
      <c r="S14" s="2"/>
    </row>
    <row r="15" spans="1:19" ht="12.75">
      <c r="A15" s="4"/>
      <c r="B15" s="1">
        <f t="shared" si="2"/>
        <v>6</v>
      </c>
      <c r="C15" s="20">
        <v>23.23</v>
      </c>
      <c r="D15" s="25">
        <f t="shared" si="0"/>
        <v>23.23</v>
      </c>
      <c r="E15" s="20">
        <v>13.53</v>
      </c>
      <c r="F15" s="20">
        <v>13.22</v>
      </c>
      <c r="G15" s="29">
        <v>11.7</v>
      </c>
      <c r="H15" s="20">
        <v>19.24</v>
      </c>
      <c r="I15" s="20">
        <v>24.99</v>
      </c>
      <c r="J15" s="25">
        <f t="shared" si="1"/>
        <v>82.67999999999999</v>
      </c>
      <c r="K15" s="20">
        <v>6.54</v>
      </c>
      <c r="L15" s="2">
        <v>6.87</v>
      </c>
      <c r="M15" s="2">
        <v>7.12</v>
      </c>
      <c r="N15" s="25">
        <v>2.67</v>
      </c>
      <c r="O15" s="20">
        <v>8.5</v>
      </c>
      <c r="P15" s="20">
        <v>3.37</v>
      </c>
      <c r="Q15" s="20">
        <v>3.58</v>
      </c>
      <c r="R15" s="2"/>
      <c r="S15" s="2"/>
    </row>
    <row r="16" spans="1:19" ht="12.75">
      <c r="A16" s="4"/>
      <c r="B16" s="1">
        <f t="shared" si="2"/>
        <v>7</v>
      </c>
      <c r="C16" s="20">
        <v>23.52</v>
      </c>
      <c r="D16" s="25">
        <f t="shared" si="0"/>
        <v>23.52</v>
      </c>
      <c r="E16" s="20">
        <v>13.82</v>
      </c>
      <c r="F16" s="20">
        <v>13.521</v>
      </c>
      <c r="G16" s="30">
        <v>12.21</v>
      </c>
      <c r="H16" s="20">
        <v>20.05</v>
      </c>
      <c r="I16" s="20">
        <v>23.33</v>
      </c>
      <c r="J16" s="25">
        <f t="shared" si="1"/>
        <v>82.931</v>
      </c>
      <c r="K16" s="2">
        <v>6.75</v>
      </c>
      <c r="L16" s="2">
        <v>7.58</v>
      </c>
      <c r="M16" s="2">
        <v>7.07</v>
      </c>
      <c r="N16" s="25">
        <v>2.46</v>
      </c>
      <c r="O16" s="2">
        <v>8.95</v>
      </c>
      <c r="P16" s="20">
        <v>2.98</v>
      </c>
      <c r="Q16" s="20">
        <v>3.17</v>
      </c>
      <c r="R16" s="2"/>
      <c r="S16" s="2"/>
    </row>
    <row r="17" spans="1:19" ht="12.75">
      <c r="A17" s="4"/>
      <c r="B17" s="1">
        <f t="shared" si="2"/>
        <v>8</v>
      </c>
      <c r="C17" s="20">
        <v>22.95</v>
      </c>
      <c r="D17" s="25">
        <f t="shared" si="0"/>
        <v>22.95</v>
      </c>
      <c r="E17" s="20">
        <v>14.52</v>
      </c>
      <c r="F17" s="20">
        <v>14.22</v>
      </c>
      <c r="G17" s="29">
        <v>11.88</v>
      </c>
      <c r="H17" s="20">
        <v>19.55</v>
      </c>
      <c r="I17" s="20">
        <v>23.18</v>
      </c>
      <c r="J17" s="25">
        <f t="shared" si="1"/>
        <v>83.35</v>
      </c>
      <c r="K17" s="2">
        <v>6.44</v>
      </c>
      <c r="L17" s="20">
        <v>7.36</v>
      </c>
      <c r="M17" s="2">
        <v>6.37</v>
      </c>
      <c r="N17" s="25">
        <v>3.15</v>
      </c>
      <c r="O17" s="2">
        <v>8.36</v>
      </c>
      <c r="P17" s="20">
        <v>2.58</v>
      </c>
      <c r="Q17" s="20">
        <v>3.2</v>
      </c>
      <c r="R17" s="2"/>
      <c r="S17" s="2"/>
    </row>
    <row r="18" spans="1:19" ht="12.75">
      <c r="A18" s="4"/>
      <c r="B18" s="1">
        <f t="shared" si="2"/>
        <v>9</v>
      </c>
      <c r="C18" s="20">
        <v>23.26</v>
      </c>
      <c r="D18" s="25">
        <f t="shared" si="0"/>
        <v>23.26</v>
      </c>
      <c r="E18" s="20">
        <v>12.83</v>
      </c>
      <c r="F18" s="20">
        <v>13.49</v>
      </c>
      <c r="G18" s="29">
        <v>11.39</v>
      </c>
      <c r="H18" s="20">
        <v>18.83</v>
      </c>
      <c r="I18" s="20">
        <v>25.07</v>
      </c>
      <c r="J18" s="25">
        <f t="shared" si="1"/>
        <v>81.61</v>
      </c>
      <c r="K18" s="20">
        <v>6.2</v>
      </c>
      <c r="L18" s="2">
        <v>6.51</v>
      </c>
      <c r="M18" s="2">
        <v>6.55</v>
      </c>
      <c r="N18" s="25">
        <v>3.41</v>
      </c>
      <c r="O18" s="20">
        <v>8.21</v>
      </c>
      <c r="P18" s="20">
        <v>2.75</v>
      </c>
      <c r="Q18" s="20">
        <v>3.85</v>
      </c>
      <c r="R18" s="2"/>
      <c r="S18" s="2"/>
    </row>
    <row r="19" spans="1:19" ht="12.75">
      <c r="A19" s="4"/>
      <c r="B19" s="1">
        <f t="shared" si="2"/>
        <v>10</v>
      </c>
      <c r="C19" s="20">
        <v>24.05</v>
      </c>
      <c r="D19" s="25">
        <f t="shared" si="0"/>
        <v>24.05</v>
      </c>
      <c r="E19" s="20">
        <v>14.22</v>
      </c>
      <c r="F19" s="20">
        <v>13.87</v>
      </c>
      <c r="G19" s="29">
        <v>15.27</v>
      </c>
      <c r="H19" s="20">
        <v>19.55</v>
      </c>
      <c r="I19" s="20">
        <v>26.59</v>
      </c>
      <c r="J19" s="25">
        <f t="shared" si="1"/>
        <v>89.5</v>
      </c>
      <c r="K19" s="2">
        <v>6.48</v>
      </c>
      <c r="L19" s="2">
        <v>6.96</v>
      </c>
      <c r="M19" s="20">
        <v>6.41</v>
      </c>
      <c r="N19" s="25">
        <v>2.4</v>
      </c>
      <c r="O19" s="2">
        <v>8.22</v>
      </c>
      <c r="P19" s="20">
        <v>3</v>
      </c>
      <c r="Q19" s="20">
        <v>3.95</v>
      </c>
      <c r="R19" s="2"/>
      <c r="S19" s="2"/>
    </row>
    <row r="20" spans="1:19" ht="12.75">
      <c r="A20" s="4"/>
      <c r="B20" s="1">
        <f t="shared" si="2"/>
        <v>11</v>
      </c>
      <c r="C20" s="20">
        <v>23.39</v>
      </c>
      <c r="D20" s="25">
        <f t="shared" si="0"/>
        <v>23.39</v>
      </c>
      <c r="E20" s="20">
        <v>12.73</v>
      </c>
      <c r="F20" s="20">
        <v>13.33</v>
      </c>
      <c r="G20" s="29">
        <v>12.81</v>
      </c>
      <c r="H20" s="20">
        <v>19.29</v>
      </c>
      <c r="I20" s="20">
        <v>24.87</v>
      </c>
      <c r="J20" s="25">
        <f t="shared" si="1"/>
        <v>83.03</v>
      </c>
      <c r="K20" s="2">
        <v>7.08</v>
      </c>
      <c r="L20" s="2">
        <v>7.52</v>
      </c>
      <c r="M20" s="2">
        <v>6.37</v>
      </c>
      <c r="N20" s="25">
        <v>3.19</v>
      </c>
      <c r="O20" s="2">
        <v>8.59</v>
      </c>
      <c r="P20" s="20">
        <v>3.06</v>
      </c>
      <c r="Q20" s="20">
        <v>3.69</v>
      </c>
      <c r="R20" s="2"/>
      <c r="S20" s="2"/>
    </row>
    <row r="21" spans="1:19" ht="12.75">
      <c r="A21" s="4"/>
      <c r="B21" s="1">
        <f t="shared" si="2"/>
        <v>12</v>
      </c>
      <c r="C21" s="20">
        <v>23.63</v>
      </c>
      <c r="D21" s="25">
        <f t="shared" si="0"/>
        <v>23.63</v>
      </c>
      <c r="E21" s="20">
        <v>13.74</v>
      </c>
      <c r="F21" s="20">
        <v>13.94</v>
      </c>
      <c r="G21" s="29">
        <v>11.56</v>
      </c>
      <c r="H21" s="20">
        <v>19.69</v>
      </c>
      <c r="I21" s="20">
        <v>24.27</v>
      </c>
      <c r="J21" s="25">
        <f t="shared" si="1"/>
        <v>83.2</v>
      </c>
      <c r="K21" s="2">
        <v>6.93</v>
      </c>
      <c r="L21" s="2">
        <v>7.04</v>
      </c>
      <c r="M21" s="2">
        <v>6.58</v>
      </c>
      <c r="N21" s="25">
        <v>2.54</v>
      </c>
      <c r="O21" s="2">
        <v>8.46</v>
      </c>
      <c r="P21" s="20">
        <v>3.16</v>
      </c>
      <c r="Q21" s="20">
        <v>3.85</v>
      </c>
      <c r="R21" s="2"/>
      <c r="S21" s="2"/>
    </row>
    <row r="22" spans="1:19" ht="12.75">
      <c r="A22" s="4"/>
      <c r="B22" s="1">
        <f t="shared" si="2"/>
        <v>13</v>
      </c>
      <c r="C22" s="20">
        <v>24.3</v>
      </c>
      <c r="D22" s="25">
        <f t="shared" si="0"/>
        <v>24.3</v>
      </c>
      <c r="E22" s="20">
        <v>12.83</v>
      </c>
      <c r="F22" s="20">
        <v>12.53</v>
      </c>
      <c r="G22" s="29">
        <v>17.91</v>
      </c>
      <c r="H22" s="20">
        <v>20.11</v>
      </c>
      <c r="I22" s="20">
        <v>23.65</v>
      </c>
      <c r="J22" s="25">
        <f t="shared" si="1"/>
        <v>87.03</v>
      </c>
      <c r="K22" s="20">
        <v>6.2</v>
      </c>
      <c r="L22" s="20">
        <v>7.3</v>
      </c>
      <c r="M22" s="2">
        <v>6.41</v>
      </c>
      <c r="N22" s="25">
        <v>2.91</v>
      </c>
      <c r="O22" s="20">
        <v>8.53</v>
      </c>
      <c r="P22" s="20">
        <v>4.13</v>
      </c>
      <c r="Q22" s="20">
        <v>3.73</v>
      </c>
      <c r="R22" s="2"/>
      <c r="S22" s="2"/>
    </row>
    <row r="23" spans="1:19" ht="12.75">
      <c r="A23" s="4"/>
      <c r="B23" s="1">
        <f t="shared" si="2"/>
        <v>14</v>
      </c>
      <c r="C23" s="20">
        <v>23.75</v>
      </c>
      <c r="D23" s="25">
        <f t="shared" si="0"/>
        <v>23.75</v>
      </c>
      <c r="E23" s="20">
        <v>13.06</v>
      </c>
      <c r="F23" s="20">
        <v>13.68</v>
      </c>
      <c r="G23" s="29">
        <v>11.53</v>
      </c>
      <c r="H23" s="20">
        <v>20.76</v>
      </c>
      <c r="I23" s="20">
        <v>25.01</v>
      </c>
      <c r="J23" s="25">
        <f t="shared" si="1"/>
        <v>84.04</v>
      </c>
      <c r="K23" s="2">
        <v>6.56</v>
      </c>
      <c r="L23" s="2">
        <v>7.89</v>
      </c>
      <c r="M23" s="2">
        <v>7.04</v>
      </c>
      <c r="N23" s="25">
        <v>2.76</v>
      </c>
      <c r="O23" s="2">
        <v>7.98</v>
      </c>
      <c r="P23" s="20">
        <v>2.83</v>
      </c>
      <c r="Q23" s="20">
        <v>3.57</v>
      </c>
      <c r="R23" s="2"/>
      <c r="S23" s="2"/>
    </row>
    <row r="24" spans="1:19" ht="12.75">
      <c r="A24" s="4"/>
      <c r="B24" s="1">
        <f t="shared" si="2"/>
        <v>15</v>
      </c>
      <c r="C24" s="20">
        <v>22.67</v>
      </c>
      <c r="D24" s="25">
        <f t="shared" si="0"/>
        <v>22.67</v>
      </c>
      <c r="E24" s="20">
        <v>13.81</v>
      </c>
      <c r="F24" s="20">
        <v>13.58</v>
      </c>
      <c r="G24" s="29">
        <v>15.24</v>
      </c>
      <c r="H24" s="20">
        <v>21.03</v>
      </c>
      <c r="I24" s="20">
        <v>24.81</v>
      </c>
      <c r="J24" s="25">
        <f t="shared" si="1"/>
        <v>88.47</v>
      </c>
      <c r="K24" s="2">
        <v>6.29</v>
      </c>
      <c r="L24" s="2">
        <v>7.84</v>
      </c>
      <c r="M24" s="2">
        <v>7.07</v>
      </c>
      <c r="N24" s="25">
        <v>3.2</v>
      </c>
      <c r="O24" s="2">
        <v>7.79</v>
      </c>
      <c r="P24" s="20">
        <v>3.55</v>
      </c>
      <c r="Q24" s="20">
        <v>3.68</v>
      </c>
      <c r="R24" s="2"/>
      <c r="S24" s="2"/>
    </row>
    <row r="25" spans="1:19" ht="12.75">
      <c r="A25" s="4"/>
      <c r="B25" s="1">
        <f t="shared" si="2"/>
        <v>16</v>
      </c>
      <c r="C25" s="2"/>
      <c r="D25" s="19"/>
      <c r="E25" s="20">
        <v>13.78</v>
      </c>
      <c r="F25" s="20">
        <v>13.9</v>
      </c>
      <c r="G25" s="29">
        <v>17.04</v>
      </c>
      <c r="H25" s="20">
        <v>19.19</v>
      </c>
      <c r="I25" s="20">
        <v>25.2</v>
      </c>
      <c r="J25" s="25">
        <f t="shared" si="1"/>
        <v>89.11</v>
      </c>
      <c r="K25" s="2">
        <v>6.38</v>
      </c>
      <c r="L25" s="2">
        <v>7.03</v>
      </c>
      <c r="M25" s="2">
        <v>6.67</v>
      </c>
      <c r="N25" s="25">
        <v>2.24</v>
      </c>
      <c r="O25" s="2">
        <v>8.49</v>
      </c>
      <c r="P25" s="20">
        <v>2.61</v>
      </c>
      <c r="Q25" s="20">
        <v>4.12</v>
      </c>
      <c r="R25" s="2"/>
      <c r="S25" s="2"/>
    </row>
    <row r="26" spans="1:19" ht="12.75">
      <c r="A26" s="4"/>
      <c r="B26" s="1">
        <f t="shared" si="2"/>
        <v>17</v>
      </c>
      <c r="C26" s="2"/>
      <c r="D26" s="19"/>
      <c r="E26" s="20">
        <v>13.91</v>
      </c>
      <c r="F26" s="20">
        <v>13.48</v>
      </c>
      <c r="G26" s="29">
        <v>11.71</v>
      </c>
      <c r="H26" s="20">
        <v>18.56</v>
      </c>
      <c r="I26" s="20">
        <v>26.2</v>
      </c>
      <c r="J26" s="25">
        <f t="shared" si="1"/>
        <v>83.86</v>
      </c>
      <c r="K26" s="2">
        <v>6.81</v>
      </c>
      <c r="L26" s="20">
        <v>7.2</v>
      </c>
      <c r="M26" s="2">
        <v>7.12</v>
      </c>
      <c r="N26" s="25">
        <v>2.9</v>
      </c>
      <c r="O26" s="20">
        <v>7.92</v>
      </c>
      <c r="P26" s="20">
        <v>2.7</v>
      </c>
      <c r="Q26" s="20">
        <v>3.79</v>
      </c>
      <c r="R26" s="2"/>
      <c r="S26" s="2"/>
    </row>
    <row r="27" spans="1:19" ht="12.75">
      <c r="A27" s="4"/>
      <c r="B27" s="1">
        <f t="shared" si="2"/>
        <v>18</v>
      </c>
      <c r="C27" s="2"/>
      <c r="D27" s="19"/>
      <c r="E27" s="20">
        <v>14.18</v>
      </c>
      <c r="F27" s="20">
        <v>13.99</v>
      </c>
      <c r="G27" s="29">
        <v>11.42</v>
      </c>
      <c r="H27" s="20">
        <v>21.95</v>
      </c>
      <c r="I27" s="20">
        <v>24.75</v>
      </c>
      <c r="J27" s="25">
        <f t="shared" si="1"/>
        <v>86.29</v>
      </c>
      <c r="K27" s="2">
        <v>6.87</v>
      </c>
      <c r="L27" s="2">
        <v>6.79</v>
      </c>
      <c r="M27" s="2">
        <v>6.53</v>
      </c>
      <c r="N27" s="25">
        <v>2.64</v>
      </c>
      <c r="O27" s="2">
        <v>8.43</v>
      </c>
      <c r="P27" s="20">
        <v>2.75</v>
      </c>
      <c r="Q27" s="20">
        <v>4.14</v>
      </c>
      <c r="R27" s="2"/>
      <c r="S27" s="2"/>
    </row>
    <row r="28" spans="1:19" ht="12.75">
      <c r="A28" s="4"/>
      <c r="B28" s="1">
        <f t="shared" si="2"/>
        <v>19</v>
      </c>
      <c r="C28" s="2"/>
      <c r="D28" s="19"/>
      <c r="E28" s="20">
        <v>13.8</v>
      </c>
      <c r="F28" s="20">
        <v>13.86</v>
      </c>
      <c r="G28" s="29">
        <v>12.03</v>
      </c>
      <c r="H28" s="20">
        <v>18.73</v>
      </c>
      <c r="I28" s="20">
        <v>26.2</v>
      </c>
      <c r="J28" s="25">
        <f t="shared" si="1"/>
        <v>84.62</v>
      </c>
      <c r="K28" s="2">
        <v>6.28</v>
      </c>
      <c r="L28" s="2">
        <v>7.67</v>
      </c>
      <c r="M28" s="2">
        <v>6.76</v>
      </c>
      <c r="N28" s="25">
        <v>3.13</v>
      </c>
      <c r="O28" s="2">
        <v>8.56</v>
      </c>
      <c r="P28" s="20">
        <v>2.9</v>
      </c>
      <c r="Q28" s="20">
        <v>3.69</v>
      </c>
      <c r="R28" s="2"/>
      <c r="S28" s="2"/>
    </row>
    <row r="29" spans="1:19" ht="12.75">
      <c r="A29" s="4"/>
      <c r="B29" s="1">
        <f t="shared" si="2"/>
        <v>20</v>
      </c>
      <c r="C29" s="2"/>
      <c r="D29" s="19"/>
      <c r="E29" s="20">
        <v>13.45</v>
      </c>
      <c r="F29" s="20">
        <v>14.35</v>
      </c>
      <c r="G29" s="29">
        <v>11.63</v>
      </c>
      <c r="H29" s="20">
        <v>19.15</v>
      </c>
      <c r="I29" s="20">
        <v>27.24</v>
      </c>
      <c r="J29" s="25">
        <f t="shared" si="1"/>
        <v>85.82</v>
      </c>
      <c r="K29" s="20">
        <v>6.33</v>
      </c>
      <c r="L29" s="20">
        <v>6.8</v>
      </c>
      <c r="M29" s="2">
        <v>7.05</v>
      </c>
      <c r="N29" s="25">
        <v>2.43</v>
      </c>
      <c r="O29" s="20">
        <v>8.57</v>
      </c>
      <c r="P29" s="20">
        <v>3.87</v>
      </c>
      <c r="Q29" s="20">
        <v>3.27</v>
      </c>
      <c r="R29" s="2"/>
      <c r="S29" s="2"/>
    </row>
    <row r="30" spans="1:19" ht="12.75">
      <c r="A30" s="4"/>
      <c r="B30" s="1">
        <f t="shared" si="2"/>
        <v>21</v>
      </c>
      <c r="C30" s="2"/>
      <c r="D30" s="19"/>
      <c r="E30" s="20">
        <v>13.39</v>
      </c>
      <c r="F30" s="20">
        <v>13.8</v>
      </c>
      <c r="G30" s="31"/>
      <c r="H30" s="2"/>
      <c r="I30" s="2"/>
      <c r="J30" s="19"/>
      <c r="K30" s="2">
        <v>6.36</v>
      </c>
      <c r="L30" s="2">
        <v>7.31</v>
      </c>
      <c r="M30" s="2">
        <v>7.14</v>
      </c>
      <c r="N30" s="25">
        <v>3.29</v>
      </c>
      <c r="O30" s="2">
        <v>8.35</v>
      </c>
      <c r="P30" s="20">
        <v>2.99</v>
      </c>
      <c r="Q30" s="20">
        <v>3.71</v>
      </c>
      <c r="R30" s="2"/>
      <c r="S30" s="2"/>
    </row>
    <row r="31" spans="1:19" ht="12.75">
      <c r="A31" s="4"/>
      <c r="B31" s="1">
        <f t="shared" si="2"/>
        <v>22</v>
      </c>
      <c r="C31" s="2"/>
      <c r="D31" s="19"/>
      <c r="E31" s="20">
        <v>13.22</v>
      </c>
      <c r="F31" s="20">
        <v>13.99</v>
      </c>
      <c r="G31" s="2"/>
      <c r="H31" s="2"/>
      <c r="I31" s="2"/>
      <c r="J31" s="19"/>
      <c r="K31" s="20">
        <v>6.5</v>
      </c>
      <c r="L31" s="2">
        <v>6.63</v>
      </c>
      <c r="M31" s="2">
        <v>6.35</v>
      </c>
      <c r="N31" s="25">
        <v>3.06</v>
      </c>
      <c r="O31" s="2">
        <v>8.44</v>
      </c>
      <c r="P31" s="20">
        <v>2.97</v>
      </c>
      <c r="Q31" s="20">
        <v>3.79</v>
      </c>
      <c r="R31" s="2"/>
      <c r="S31" s="2"/>
    </row>
    <row r="32" spans="1:19" ht="12.75">
      <c r="A32" s="4"/>
      <c r="B32" s="1">
        <f t="shared" si="2"/>
        <v>23</v>
      </c>
      <c r="C32" s="2"/>
      <c r="D32" s="19"/>
      <c r="E32" s="20">
        <v>13.42</v>
      </c>
      <c r="F32" s="20">
        <v>14.34</v>
      </c>
      <c r="G32" s="20"/>
      <c r="H32" s="2"/>
      <c r="I32" s="2"/>
      <c r="J32" s="19"/>
      <c r="K32" s="2">
        <v>6.97</v>
      </c>
      <c r="L32" s="20">
        <v>7.12</v>
      </c>
      <c r="M32" s="2">
        <v>6.34</v>
      </c>
      <c r="N32" s="25">
        <v>2.95</v>
      </c>
      <c r="O32" s="2">
        <v>8.73</v>
      </c>
      <c r="P32" s="20">
        <v>2.74</v>
      </c>
      <c r="Q32" s="20">
        <v>4.25</v>
      </c>
      <c r="R32" s="2"/>
      <c r="S32" s="2"/>
    </row>
    <row r="33" spans="1:19" ht="12.75">
      <c r="A33" s="4"/>
      <c r="B33" s="1">
        <f t="shared" si="2"/>
        <v>24</v>
      </c>
      <c r="C33" s="2"/>
      <c r="D33" s="19"/>
      <c r="E33" s="20">
        <v>12.17</v>
      </c>
      <c r="F33" s="20">
        <v>14.07</v>
      </c>
      <c r="G33" s="20"/>
      <c r="H33" s="2"/>
      <c r="I33" s="2"/>
      <c r="J33" s="19"/>
      <c r="K33" s="2">
        <v>6.77</v>
      </c>
      <c r="L33" s="2">
        <v>7.19</v>
      </c>
      <c r="M33" s="2">
        <v>6.81</v>
      </c>
      <c r="N33" s="25">
        <v>2.74</v>
      </c>
      <c r="O33" s="20">
        <v>8.46</v>
      </c>
      <c r="P33" s="20">
        <v>3.5</v>
      </c>
      <c r="Q33" s="20">
        <v>3.78</v>
      </c>
      <c r="R33" s="2"/>
      <c r="S33" s="2"/>
    </row>
    <row r="34" spans="1:19" ht="12.75">
      <c r="A34" s="4"/>
      <c r="B34" s="1">
        <f t="shared" si="2"/>
        <v>25</v>
      </c>
      <c r="C34" s="2"/>
      <c r="D34" s="19"/>
      <c r="E34" s="20">
        <v>13.15</v>
      </c>
      <c r="F34" s="20">
        <v>14.05</v>
      </c>
      <c r="G34" s="28"/>
      <c r="H34" s="2"/>
      <c r="I34" s="2"/>
      <c r="J34" s="19"/>
      <c r="K34" s="2">
        <v>6.68</v>
      </c>
      <c r="L34" s="2">
        <v>7.54</v>
      </c>
      <c r="M34" s="2">
        <v>6.71</v>
      </c>
      <c r="N34" s="25">
        <v>2.56</v>
      </c>
      <c r="O34" s="2">
        <v>8.87</v>
      </c>
      <c r="P34" s="20">
        <v>2.9</v>
      </c>
      <c r="Q34" s="20">
        <v>4.16</v>
      </c>
      <c r="R34" s="2"/>
      <c r="S34" s="2"/>
    </row>
    <row r="35" spans="1:19" ht="12.75">
      <c r="A35" s="4"/>
      <c r="B35" s="1">
        <f t="shared" si="2"/>
        <v>26</v>
      </c>
      <c r="C35" s="2"/>
      <c r="D35" s="19"/>
      <c r="E35" s="2"/>
      <c r="F35" s="2"/>
      <c r="G35" s="2"/>
      <c r="H35" s="2"/>
      <c r="I35" s="2"/>
      <c r="J35" s="19"/>
      <c r="K35" s="2"/>
      <c r="L35" s="2"/>
      <c r="M35" s="2"/>
      <c r="N35" s="25">
        <v>3.14</v>
      </c>
      <c r="O35" s="2"/>
      <c r="P35" s="2">
        <v>2.77</v>
      </c>
      <c r="Q35" s="20">
        <v>3.57</v>
      </c>
      <c r="R35" s="2"/>
      <c r="S35" s="2"/>
    </row>
    <row r="36" spans="1:19" ht="12.75">
      <c r="A36" s="4"/>
      <c r="B36" s="1">
        <f t="shared" si="2"/>
        <v>27</v>
      </c>
      <c r="C36" s="2"/>
      <c r="D36" s="19"/>
      <c r="E36" s="2"/>
      <c r="F36" s="2"/>
      <c r="G36" s="2"/>
      <c r="H36" s="2"/>
      <c r="I36" s="2"/>
      <c r="J36" s="19"/>
      <c r="K36" s="2"/>
      <c r="L36" s="2"/>
      <c r="M36" s="2"/>
      <c r="N36" s="25">
        <v>2.56</v>
      </c>
      <c r="O36" s="2"/>
      <c r="P36" s="20">
        <v>3.2</v>
      </c>
      <c r="Q36" s="20">
        <v>3.58</v>
      </c>
      <c r="R36" s="2"/>
      <c r="S36" s="2"/>
    </row>
    <row r="37" spans="1:19" ht="12.75">
      <c r="A37" s="4"/>
      <c r="B37" s="1">
        <f t="shared" si="2"/>
        <v>28</v>
      </c>
      <c r="C37" s="2"/>
      <c r="D37" s="19"/>
      <c r="E37" s="2"/>
      <c r="F37" s="2"/>
      <c r="G37" s="2"/>
      <c r="H37" s="2"/>
      <c r="I37" s="2"/>
      <c r="J37" s="19"/>
      <c r="K37" s="2"/>
      <c r="L37" s="2"/>
      <c r="M37" s="2"/>
      <c r="N37" s="25">
        <v>2.69</v>
      </c>
      <c r="O37" s="2"/>
      <c r="P37" s="20">
        <v>3.5</v>
      </c>
      <c r="Q37" s="20">
        <v>4.01</v>
      </c>
      <c r="R37" s="2"/>
      <c r="S37" s="2"/>
    </row>
    <row r="38" spans="1:19" ht="12.75">
      <c r="A38" s="4"/>
      <c r="B38" s="1">
        <f t="shared" si="2"/>
        <v>29</v>
      </c>
      <c r="C38" s="2"/>
      <c r="D38" s="19"/>
      <c r="E38" s="2"/>
      <c r="F38" s="2"/>
      <c r="G38" s="2"/>
      <c r="H38" s="2"/>
      <c r="I38" s="2"/>
      <c r="J38" s="19"/>
      <c r="K38" s="2"/>
      <c r="L38" s="2"/>
      <c r="M38" s="2"/>
      <c r="N38" s="25">
        <v>2.621</v>
      </c>
      <c r="O38" s="2"/>
      <c r="P38" s="2">
        <v>3.14</v>
      </c>
      <c r="Q38" s="20">
        <v>3.31</v>
      </c>
      <c r="R38" s="2"/>
      <c r="S38" s="2"/>
    </row>
    <row r="39" spans="1:19" ht="12.75">
      <c r="A39" s="4"/>
      <c r="B39" s="1">
        <f t="shared" si="2"/>
        <v>30</v>
      </c>
      <c r="C39" s="2"/>
      <c r="D39" s="19"/>
      <c r="E39" s="2"/>
      <c r="F39" s="2"/>
      <c r="G39" s="2"/>
      <c r="H39" s="2"/>
      <c r="I39" s="2"/>
      <c r="J39" s="19"/>
      <c r="K39" s="2"/>
      <c r="L39" s="2"/>
      <c r="M39" s="2"/>
      <c r="N39" s="25">
        <v>3.01</v>
      </c>
      <c r="O39" s="2"/>
      <c r="P39" s="20">
        <v>2.59</v>
      </c>
      <c r="Q39" s="20">
        <v>3.37</v>
      </c>
      <c r="R39" s="2"/>
      <c r="S39" s="2"/>
    </row>
    <row r="40" spans="1:19" ht="12.75">
      <c r="A40" s="4"/>
      <c r="B40" s="1">
        <f t="shared" si="2"/>
        <v>31</v>
      </c>
      <c r="C40" s="2"/>
      <c r="D40" s="19"/>
      <c r="E40" s="2"/>
      <c r="F40" s="2"/>
      <c r="G40" s="2"/>
      <c r="H40" s="2"/>
      <c r="I40" s="2"/>
      <c r="J40" s="19"/>
      <c r="K40" s="2"/>
      <c r="L40" s="2"/>
      <c r="M40" s="2"/>
      <c r="N40" s="25">
        <v>3.38</v>
      </c>
      <c r="O40" s="2"/>
      <c r="P40" s="2">
        <v>2.49</v>
      </c>
      <c r="Q40" s="20">
        <v>3.89</v>
      </c>
      <c r="R40" s="2"/>
      <c r="S40" s="2"/>
    </row>
    <row r="41" spans="1:19" ht="12.75">
      <c r="A41" s="4"/>
      <c r="B41" s="1">
        <f t="shared" si="2"/>
        <v>32</v>
      </c>
      <c r="C41" s="2"/>
      <c r="D41" s="19"/>
      <c r="E41" s="2"/>
      <c r="F41" s="27"/>
      <c r="G41" s="2"/>
      <c r="H41" s="2"/>
      <c r="I41" s="2"/>
      <c r="J41" s="19"/>
      <c r="K41" s="2"/>
      <c r="L41" s="2"/>
      <c r="M41" s="2"/>
      <c r="N41" s="25">
        <v>3.04</v>
      </c>
      <c r="O41" s="2"/>
      <c r="P41" s="2">
        <v>3.27</v>
      </c>
      <c r="Q41" s="20">
        <v>4.03</v>
      </c>
      <c r="R41" s="2"/>
      <c r="S41" s="2"/>
    </row>
    <row r="42" spans="1:19" ht="12.75">
      <c r="A42" s="4"/>
      <c r="B42" s="1">
        <f t="shared" si="2"/>
        <v>33</v>
      </c>
      <c r="C42" s="2"/>
      <c r="D42" s="19"/>
      <c r="E42" s="2"/>
      <c r="F42" s="2"/>
      <c r="G42" s="2"/>
      <c r="H42" s="2"/>
      <c r="I42" s="2"/>
      <c r="J42" s="19"/>
      <c r="K42" s="2"/>
      <c r="L42" s="2"/>
      <c r="M42" s="2"/>
      <c r="N42" s="25">
        <v>3.01</v>
      </c>
      <c r="O42" s="2"/>
      <c r="P42" s="2">
        <v>3.37</v>
      </c>
      <c r="Q42" s="20">
        <v>3.68</v>
      </c>
      <c r="R42" s="2"/>
      <c r="S42" s="2"/>
    </row>
    <row r="43" spans="1:19" ht="12.75">
      <c r="A43" s="4"/>
      <c r="B43" s="1">
        <f t="shared" si="2"/>
        <v>34</v>
      </c>
      <c r="C43" s="2"/>
      <c r="D43" s="19"/>
      <c r="E43" s="2"/>
      <c r="F43" s="2"/>
      <c r="G43" s="2"/>
      <c r="H43" s="2"/>
      <c r="I43" s="2"/>
      <c r="J43" s="19"/>
      <c r="K43" s="2"/>
      <c r="L43" s="2"/>
      <c r="M43" s="2"/>
      <c r="N43" s="25">
        <v>3.421</v>
      </c>
      <c r="O43" s="2"/>
      <c r="P43" s="2">
        <v>2.75</v>
      </c>
      <c r="Q43" s="20">
        <v>3.52</v>
      </c>
      <c r="R43" s="2"/>
      <c r="S43" s="2"/>
    </row>
    <row r="44" spans="1:19" ht="12.75">
      <c r="A44" s="4"/>
      <c r="B44" s="1">
        <f t="shared" si="2"/>
        <v>35</v>
      </c>
      <c r="C44" s="2"/>
      <c r="D44" s="19"/>
      <c r="E44" s="2"/>
      <c r="F44" s="2"/>
      <c r="G44" s="2"/>
      <c r="H44" s="2"/>
      <c r="I44" s="2"/>
      <c r="J44" s="19"/>
      <c r="K44" s="2"/>
      <c r="L44" s="2"/>
      <c r="M44" s="2"/>
      <c r="N44" s="25">
        <v>3.07</v>
      </c>
      <c r="O44" s="2"/>
      <c r="P44" s="20">
        <v>2.43</v>
      </c>
      <c r="Q44" s="20">
        <v>4.3</v>
      </c>
      <c r="R44" s="2"/>
      <c r="S44" s="2"/>
    </row>
    <row r="45" spans="1:19" ht="12.75">
      <c r="A45" s="4"/>
      <c r="B45" s="9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>
      <c r="A46" s="8" t="s">
        <v>6</v>
      </c>
      <c r="B46" s="4"/>
      <c r="C46" s="21">
        <f aca="true" t="shared" si="3" ref="C46:Q46">SUM(C10:C44)</f>
        <v>349.65000000000003</v>
      </c>
      <c r="D46" s="21">
        <f t="shared" si="3"/>
        <v>349.65000000000003</v>
      </c>
      <c r="E46" s="21">
        <f t="shared" si="3"/>
        <v>337.39000000000004</v>
      </c>
      <c r="F46" s="21">
        <f t="shared" si="3"/>
        <v>343.321</v>
      </c>
      <c r="G46" s="21">
        <f>SUM(G10:G44)</f>
        <v>263.97</v>
      </c>
      <c r="H46" s="21">
        <f>SUM(H10:H44)</f>
        <v>395.10999999999996</v>
      </c>
      <c r="I46" s="21">
        <f>SUM(I10:I44)</f>
        <v>500.5799999999999</v>
      </c>
      <c r="J46" s="32">
        <f t="shared" si="3"/>
        <v>1704.771</v>
      </c>
      <c r="K46" s="21">
        <f t="shared" si="3"/>
        <v>163.92500000000007</v>
      </c>
      <c r="L46" s="21">
        <f t="shared" si="3"/>
        <v>180.39</v>
      </c>
      <c r="M46" s="21">
        <f t="shared" si="3"/>
        <v>167.04000000000002</v>
      </c>
      <c r="N46" s="21">
        <f t="shared" si="3"/>
        <v>100.74200000000002</v>
      </c>
      <c r="O46" s="21">
        <f t="shared" si="3"/>
        <v>209.75</v>
      </c>
      <c r="P46" s="21">
        <f t="shared" si="3"/>
        <v>107.46100000000001</v>
      </c>
      <c r="Q46" s="21">
        <f t="shared" si="3"/>
        <v>131.48</v>
      </c>
      <c r="R46" s="4"/>
      <c r="S46" s="4"/>
    </row>
    <row r="47" spans="1:19" ht="12.75">
      <c r="A47" s="5" t="s">
        <v>5</v>
      </c>
      <c r="B47" s="4"/>
      <c r="C47" s="22">
        <v>15</v>
      </c>
      <c r="D47" s="22">
        <v>15</v>
      </c>
      <c r="E47" s="22">
        <v>25</v>
      </c>
      <c r="F47" s="22">
        <v>25</v>
      </c>
      <c r="G47" s="22">
        <v>20</v>
      </c>
      <c r="H47" s="22">
        <v>20</v>
      </c>
      <c r="I47" s="22">
        <v>20</v>
      </c>
      <c r="J47" s="22">
        <v>20</v>
      </c>
      <c r="K47" s="22">
        <v>25</v>
      </c>
      <c r="L47" s="22">
        <v>25</v>
      </c>
      <c r="M47" s="22">
        <v>25</v>
      </c>
      <c r="N47" s="22">
        <v>35</v>
      </c>
      <c r="O47" s="22">
        <v>25</v>
      </c>
      <c r="P47" s="22">
        <v>35</v>
      </c>
      <c r="Q47" s="22">
        <v>35</v>
      </c>
      <c r="R47" s="4"/>
      <c r="S47" s="4"/>
    </row>
    <row r="48" spans="1:19" ht="12.75">
      <c r="A48" s="5" t="s">
        <v>7</v>
      </c>
      <c r="B48" s="4"/>
      <c r="C48" s="23">
        <f aca="true" t="shared" si="4" ref="C48:Q48">C46/C47</f>
        <v>23.310000000000002</v>
      </c>
      <c r="D48" s="23">
        <f t="shared" si="4"/>
        <v>23.310000000000002</v>
      </c>
      <c r="E48" s="23">
        <f t="shared" si="4"/>
        <v>13.495600000000001</v>
      </c>
      <c r="F48" s="23">
        <f t="shared" si="4"/>
        <v>13.732840000000001</v>
      </c>
      <c r="G48" s="23">
        <f t="shared" si="4"/>
        <v>13.198500000000001</v>
      </c>
      <c r="H48" s="23">
        <f t="shared" si="4"/>
        <v>19.755499999999998</v>
      </c>
      <c r="I48" s="23">
        <f t="shared" si="4"/>
        <v>25.028999999999996</v>
      </c>
      <c r="J48" s="23">
        <f t="shared" si="4"/>
        <v>85.23855</v>
      </c>
      <c r="K48" s="23">
        <f t="shared" si="4"/>
        <v>6.557000000000003</v>
      </c>
      <c r="L48" s="23">
        <f t="shared" si="4"/>
        <v>7.215599999999999</v>
      </c>
      <c r="M48" s="23">
        <f t="shared" si="4"/>
        <v>6.6816</v>
      </c>
      <c r="N48" s="23">
        <f t="shared" si="4"/>
        <v>2.8783428571428575</v>
      </c>
      <c r="O48" s="23">
        <f t="shared" si="4"/>
        <v>8.39</v>
      </c>
      <c r="P48" s="23">
        <f t="shared" si="4"/>
        <v>3.070314285714286</v>
      </c>
      <c r="Q48" s="23">
        <f t="shared" si="4"/>
        <v>3.7565714285714282</v>
      </c>
      <c r="R48" s="4"/>
      <c r="S48" s="4"/>
    </row>
    <row r="49" spans="1:19" ht="12.75">
      <c r="A49" s="5" t="s">
        <v>8</v>
      </c>
      <c r="B49" s="4"/>
      <c r="C49" s="23">
        <f>MIN(C2:C44)</f>
        <v>1</v>
      </c>
      <c r="D49" s="23">
        <f>MIN(D2:D44)</f>
        <v>21.34</v>
      </c>
      <c r="E49" s="23">
        <f>MIN(E2:E44)</f>
        <v>1</v>
      </c>
      <c r="F49" s="23">
        <f>MIN(F2:F44)</f>
        <v>2</v>
      </c>
      <c r="G49" s="23">
        <f>MIN(G10:G44)</f>
        <v>11.39</v>
      </c>
      <c r="H49" s="23">
        <f>MIN(H10:H44)</f>
        <v>18.3</v>
      </c>
      <c r="I49" s="23">
        <f>MIN(I10:I44)</f>
        <v>23.18</v>
      </c>
      <c r="J49" s="23">
        <f aca="true" t="shared" si="5" ref="J49:Q49">MIN(J10:J44)</f>
        <v>81.61</v>
      </c>
      <c r="K49" s="23">
        <f t="shared" si="5"/>
        <v>6.1</v>
      </c>
      <c r="L49" s="23">
        <f t="shared" si="5"/>
        <v>6.51</v>
      </c>
      <c r="M49" s="23">
        <f t="shared" si="5"/>
        <v>6.18</v>
      </c>
      <c r="N49" s="23">
        <f t="shared" si="5"/>
        <v>2.24</v>
      </c>
      <c r="O49" s="23">
        <f t="shared" si="5"/>
        <v>7.57</v>
      </c>
      <c r="P49" s="23">
        <f t="shared" si="5"/>
        <v>2.43</v>
      </c>
      <c r="Q49" s="23">
        <f t="shared" si="5"/>
        <v>3.17</v>
      </c>
      <c r="R49" s="4"/>
      <c r="S49" s="4"/>
    </row>
    <row r="50" spans="1:19" ht="12.75">
      <c r="A50" s="5" t="s">
        <v>9</v>
      </c>
      <c r="B50" s="4"/>
      <c r="C50" s="23">
        <f>MAX(C2:C44)</f>
        <v>24.52</v>
      </c>
      <c r="D50" s="23">
        <f>MAX(D2:D44)</f>
        <v>24.52</v>
      </c>
      <c r="E50" s="23">
        <f>MAX(E2:E44)</f>
        <v>14.82</v>
      </c>
      <c r="F50" s="23">
        <f>MAX(F2:F44)</f>
        <v>14.35</v>
      </c>
      <c r="G50" s="23">
        <f>MAX(G10:G44)</f>
        <v>17.91</v>
      </c>
      <c r="H50" s="23">
        <f>MAX(H10:H44)</f>
        <v>21.95</v>
      </c>
      <c r="I50" s="23">
        <f>MAX(I10:I44)</f>
        <v>27.24</v>
      </c>
      <c r="J50" s="23">
        <f aca="true" t="shared" si="6" ref="J50:Q50">MAX(J10:J44)</f>
        <v>89.5</v>
      </c>
      <c r="K50" s="23">
        <f t="shared" si="6"/>
        <v>7.08</v>
      </c>
      <c r="L50" s="23">
        <f t="shared" si="6"/>
        <v>7.89</v>
      </c>
      <c r="M50" s="23">
        <f t="shared" si="6"/>
        <v>7.14</v>
      </c>
      <c r="N50" s="23">
        <f t="shared" si="6"/>
        <v>3.421</v>
      </c>
      <c r="O50" s="23">
        <f t="shared" si="6"/>
        <v>8.95</v>
      </c>
      <c r="P50" s="23">
        <f t="shared" si="6"/>
        <v>4.13</v>
      </c>
      <c r="Q50" s="23">
        <f t="shared" si="6"/>
        <v>4.3</v>
      </c>
      <c r="R50" s="4"/>
      <c r="S50" s="4"/>
    </row>
    <row r="51" spans="1:19" ht="12.75">
      <c r="A51" s="5" t="s">
        <v>15</v>
      </c>
      <c r="B51" s="4"/>
      <c r="C51" s="24">
        <v>110</v>
      </c>
      <c r="D51" s="24">
        <v>110</v>
      </c>
      <c r="E51" s="24">
        <v>110</v>
      </c>
      <c r="F51" s="24">
        <v>110</v>
      </c>
      <c r="G51" s="24">
        <v>110</v>
      </c>
      <c r="H51" s="24">
        <v>110</v>
      </c>
      <c r="I51" s="24">
        <v>110</v>
      </c>
      <c r="J51" s="24">
        <v>110</v>
      </c>
      <c r="K51" s="24">
        <v>110</v>
      </c>
      <c r="L51" s="24">
        <v>110</v>
      </c>
      <c r="M51" s="24">
        <v>110</v>
      </c>
      <c r="N51" s="24">
        <v>110</v>
      </c>
      <c r="O51" s="24">
        <v>110</v>
      </c>
      <c r="P51" s="24">
        <v>110</v>
      </c>
      <c r="Q51" s="24">
        <v>110</v>
      </c>
      <c r="R51" s="4"/>
      <c r="S51" s="4"/>
    </row>
    <row r="52" spans="1:19" ht="12.75">
      <c r="A52" s="5" t="s">
        <v>16</v>
      </c>
      <c r="B52" s="4"/>
      <c r="C52" s="23">
        <f aca="true" t="shared" si="7" ref="C52:Q52">(C51/100)*C48</f>
        <v>25.641000000000005</v>
      </c>
      <c r="D52" s="23">
        <f t="shared" si="7"/>
        <v>25.641000000000005</v>
      </c>
      <c r="E52" s="23">
        <f t="shared" si="7"/>
        <v>14.845160000000003</v>
      </c>
      <c r="F52" s="23">
        <f t="shared" si="7"/>
        <v>15.106124000000003</v>
      </c>
      <c r="G52" s="23">
        <f t="shared" si="7"/>
        <v>14.518350000000002</v>
      </c>
      <c r="H52" s="23">
        <f t="shared" si="7"/>
        <v>21.73105</v>
      </c>
      <c r="I52" s="23">
        <f t="shared" si="7"/>
        <v>27.531899999999997</v>
      </c>
      <c r="J52" s="23">
        <f t="shared" si="7"/>
        <v>93.76240500000002</v>
      </c>
      <c r="K52" s="23">
        <f t="shared" si="7"/>
        <v>7.212700000000004</v>
      </c>
      <c r="L52" s="23">
        <f t="shared" si="7"/>
        <v>7.9371599999999995</v>
      </c>
      <c r="M52" s="23">
        <f t="shared" si="7"/>
        <v>7.349760000000001</v>
      </c>
      <c r="N52" s="23">
        <f t="shared" si="7"/>
        <v>3.1661771428571437</v>
      </c>
      <c r="O52" s="23">
        <f t="shared" si="7"/>
        <v>9.229000000000001</v>
      </c>
      <c r="P52" s="23">
        <f t="shared" si="7"/>
        <v>3.377345714285715</v>
      </c>
      <c r="Q52" s="23">
        <f t="shared" si="7"/>
        <v>4.132228571428572</v>
      </c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2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4"/>
      <c r="B55" s="4"/>
      <c r="C55" s="4"/>
      <c r="D55" s="4"/>
      <c r="E55" s="4"/>
      <c r="F55" s="26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</sheetData>
  <mergeCells count="17"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R8:S8"/>
    <mergeCell ref="Q7:Q8"/>
    <mergeCell ref="N7:N8"/>
    <mergeCell ref="O7:O8"/>
    <mergeCell ref="P7:P8"/>
  </mergeCells>
  <printOptions/>
  <pageMargins left="1.09" right="0.2" top="0.51" bottom="0.41" header="0.25" footer="0.31"/>
  <pageSetup horizontalDpi="600" verticalDpi="600" orientation="landscape" scale="77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view="pageBreakPreview" zoomScale="60" workbookViewId="0" topLeftCell="A1">
      <pane ySplit="9" topLeftCell="BM10" activePane="bottomLeft" state="frozen"/>
      <selection pane="topLeft" activeCell="E3" sqref="E3"/>
      <selection pane="bottomLeft" activeCell="E3" sqref="E3"/>
    </sheetView>
  </sheetViews>
  <sheetFormatPr defaultColWidth="9.140625" defaultRowHeight="12.75"/>
  <cols>
    <col min="1" max="1" width="10.421875" style="0" customWidth="1"/>
    <col min="2" max="2" width="7.8515625" style="0" bestFit="1" customWidth="1"/>
    <col min="3" max="17" width="5.421875" style="0" customWidth="1"/>
    <col min="18" max="18" width="38.8515625" style="0" customWidth="1"/>
    <col min="19" max="19" width="5.421875" style="0" customWidth="1"/>
  </cols>
  <sheetData>
    <row r="1" spans="1:19" ht="12.75">
      <c r="A1" s="4"/>
      <c r="B1" s="5" t="s">
        <v>4</v>
      </c>
      <c r="C1" s="4"/>
      <c r="D1" s="6"/>
      <c r="E1" s="6"/>
      <c r="F1" s="6"/>
      <c r="G1" s="6"/>
      <c r="H1" s="6"/>
      <c r="I1" s="6"/>
      <c r="J1" s="4"/>
      <c r="K1" s="5" t="s">
        <v>12</v>
      </c>
      <c r="L1" s="4"/>
      <c r="M1" s="4"/>
      <c r="N1" s="4"/>
      <c r="O1" s="6" t="s">
        <v>56</v>
      </c>
      <c r="P1" s="6"/>
      <c r="Q1" s="6"/>
      <c r="R1" s="4"/>
      <c r="S1" s="4"/>
    </row>
    <row r="2" spans="1:19" ht="12.75">
      <c r="A2" s="4"/>
      <c r="B2" s="5" t="s">
        <v>13</v>
      </c>
      <c r="C2" s="4"/>
      <c r="D2" s="16"/>
      <c r="E2" s="16"/>
      <c r="F2" s="16"/>
      <c r="G2" s="16"/>
      <c r="H2" s="16"/>
      <c r="I2" s="16"/>
      <c r="J2" s="4"/>
      <c r="K2" s="5" t="s">
        <v>14</v>
      </c>
      <c r="L2" s="4"/>
      <c r="M2" s="4"/>
      <c r="N2" s="4"/>
      <c r="O2" s="16"/>
      <c r="P2" s="16"/>
      <c r="Q2" s="16"/>
      <c r="R2" s="4"/>
      <c r="S2" s="4"/>
    </row>
    <row r="3" spans="1:19" ht="12.75">
      <c r="A3" s="4"/>
      <c r="B3" s="5"/>
      <c r="C3" s="4"/>
      <c r="D3" s="13"/>
      <c r="E3" s="13"/>
      <c r="F3" s="13"/>
      <c r="G3" s="13"/>
      <c r="H3" s="13"/>
      <c r="I3" s="13"/>
      <c r="J3" s="13"/>
      <c r="K3" s="61"/>
      <c r="L3" s="13"/>
      <c r="M3" s="13"/>
      <c r="N3" s="13"/>
      <c r="O3" s="13"/>
      <c r="P3" s="13"/>
      <c r="Q3" s="13"/>
      <c r="R3" s="4"/>
      <c r="S3" s="4"/>
    </row>
    <row r="4" spans="1:19" ht="12.75">
      <c r="A4" s="4"/>
      <c r="B4" s="5"/>
      <c r="C4" s="4"/>
      <c r="D4" s="13"/>
      <c r="E4" s="13"/>
      <c r="F4" s="13"/>
      <c r="G4" s="13"/>
      <c r="H4" s="13"/>
      <c r="I4" s="13"/>
      <c r="J4" s="13"/>
      <c r="K4" s="61"/>
      <c r="L4" s="13"/>
      <c r="M4" s="13"/>
      <c r="N4" s="13"/>
      <c r="O4" s="13"/>
      <c r="P4" s="13"/>
      <c r="Q4" s="13"/>
      <c r="R4" s="4"/>
      <c r="S4" s="4"/>
    </row>
    <row r="5" spans="1:19" ht="12.75">
      <c r="A5" s="4"/>
      <c r="B5" s="5"/>
      <c r="C5" s="4"/>
      <c r="D5" s="13"/>
      <c r="E5" s="13"/>
      <c r="F5" s="13"/>
      <c r="G5" s="13"/>
      <c r="H5" s="13"/>
      <c r="I5" s="13"/>
      <c r="J5" s="13"/>
      <c r="K5" s="61"/>
      <c r="L5" s="13"/>
      <c r="M5" s="13"/>
      <c r="N5" s="13"/>
      <c r="O5" s="13"/>
      <c r="P5" s="13"/>
      <c r="Q5" s="13"/>
      <c r="R5" s="4"/>
      <c r="S5" s="4"/>
    </row>
    <row r="6" spans="1:19" ht="12.75">
      <c r="A6" s="4"/>
      <c r="B6" s="5" t="s">
        <v>28</v>
      </c>
      <c r="C6" s="4"/>
      <c r="D6" s="4" t="s">
        <v>29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118.5" customHeight="1">
      <c r="B7" s="50" t="s">
        <v>3</v>
      </c>
      <c r="C7" s="44" t="s">
        <v>30</v>
      </c>
      <c r="D7" s="48" t="s">
        <v>1</v>
      </c>
      <c r="E7" s="44" t="s">
        <v>31</v>
      </c>
      <c r="F7" s="44" t="s">
        <v>32</v>
      </c>
      <c r="G7" s="44" t="s">
        <v>33</v>
      </c>
      <c r="H7" s="44" t="s">
        <v>34</v>
      </c>
      <c r="I7" s="44" t="s">
        <v>35</v>
      </c>
      <c r="J7" s="48" t="s">
        <v>1</v>
      </c>
      <c r="K7" s="44" t="s">
        <v>36</v>
      </c>
      <c r="L7" s="44" t="s">
        <v>37</v>
      </c>
      <c r="M7" s="44" t="s">
        <v>38</v>
      </c>
      <c r="N7" s="46" t="s">
        <v>39</v>
      </c>
      <c r="O7" s="44" t="s">
        <v>40</v>
      </c>
      <c r="P7" s="44" t="s">
        <v>41</v>
      </c>
      <c r="Q7" s="44" t="s">
        <v>42</v>
      </c>
      <c r="R7" s="4"/>
      <c r="S7" s="4"/>
    </row>
    <row r="8" spans="1:19" ht="12.75" customHeight="1">
      <c r="A8" s="4"/>
      <c r="B8" s="51"/>
      <c r="C8" s="45"/>
      <c r="D8" s="49"/>
      <c r="E8" s="45"/>
      <c r="F8" s="45"/>
      <c r="G8" s="45"/>
      <c r="H8" s="45"/>
      <c r="I8" s="45"/>
      <c r="J8" s="49"/>
      <c r="K8" s="45"/>
      <c r="L8" s="45"/>
      <c r="M8" s="45"/>
      <c r="N8" s="47"/>
      <c r="O8" s="45"/>
      <c r="P8" s="45"/>
      <c r="Q8" s="45"/>
      <c r="R8" s="43" t="s">
        <v>10</v>
      </c>
      <c r="S8" s="43"/>
    </row>
    <row r="9" spans="1:19" ht="12.75">
      <c r="A9" s="4"/>
      <c r="B9" s="1" t="s">
        <v>0</v>
      </c>
      <c r="C9" s="1">
        <v>1</v>
      </c>
      <c r="D9" s="1" t="s">
        <v>2</v>
      </c>
      <c r="E9" s="1">
        <v>1</v>
      </c>
      <c r="F9" s="1">
        <v>2</v>
      </c>
      <c r="G9" s="1">
        <v>3</v>
      </c>
      <c r="H9" s="1">
        <v>4</v>
      </c>
      <c r="I9" s="1">
        <v>5</v>
      </c>
      <c r="J9" s="1" t="s">
        <v>2</v>
      </c>
      <c r="K9" s="1">
        <v>1</v>
      </c>
      <c r="L9" s="1">
        <v>2</v>
      </c>
      <c r="M9" s="1">
        <v>3</v>
      </c>
      <c r="N9" s="1">
        <v>4</v>
      </c>
      <c r="O9" s="1">
        <v>1</v>
      </c>
      <c r="P9" s="1">
        <v>2</v>
      </c>
      <c r="Q9" s="1">
        <v>3</v>
      </c>
      <c r="R9" s="11" t="s">
        <v>11</v>
      </c>
      <c r="S9" s="11" t="s">
        <v>2</v>
      </c>
    </row>
    <row r="10" spans="1:19" ht="12.75">
      <c r="A10" s="4"/>
      <c r="B10" s="1">
        <v>1</v>
      </c>
      <c r="C10" s="20">
        <v>22.12</v>
      </c>
      <c r="D10" s="25">
        <f aca="true" t="shared" si="0" ref="D10:D24">SUM(C10)</f>
        <v>22.12</v>
      </c>
      <c r="E10" s="20">
        <v>13.98</v>
      </c>
      <c r="F10" s="20">
        <v>13.07</v>
      </c>
      <c r="G10" s="29">
        <v>15.67</v>
      </c>
      <c r="H10" s="20">
        <v>17.76</v>
      </c>
      <c r="I10" s="20">
        <v>23.07</v>
      </c>
      <c r="J10" s="25">
        <f aca="true" t="shared" si="1" ref="J10:J29">SUM(E10:I10)</f>
        <v>83.55000000000001</v>
      </c>
      <c r="K10" s="2">
        <v>6.17</v>
      </c>
      <c r="L10" s="20">
        <v>6.82</v>
      </c>
      <c r="M10" s="2">
        <v>6.78</v>
      </c>
      <c r="N10" s="25">
        <v>2.87</v>
      </c>
      <c r="O10" s="2">
        <v>8.654</v>
      </c>
      <c r="P10" s="20">
        <v>2.59</v>
      </c>
      <c r="Q10" s="20">
        <v>3.16</v>
      </c>
      <c r="R10" s="10"/>
      <c r="S10" s="10"/>
    </row>
    <row r="11" spans="1:19" ht="12.75">
      <c r="A11" s="4"/>
      <c r="B11" s="1">
        <f aca="true" t="shared" si="2" ref="B11:B44">B10+1</f>
        <v>2</v>
      </c>
      <c r="C11" s="20">
        <v>22.64</v>
      </c>
      <c r="D11" s="25">
        <f t="shared" si="0"/>
        <v>22.64</v>
      </c>
      <c r="E11" s="20">
        <v>13.87</v>
      </c>
      <c r="F11" s="20">
        <v>13.67</v>
      </c>
      <c r="G11" s="29">
        <v>14.29</v>
      </c>
      <c r="H11" s="20">
        <v>18.7</v>
      </c>
      <c r="I11" s="20">
        <v>23.98</v>
      </c>
      <c r="J11" s="25">
        <f t="shared" si="1"/>
        <v>84.51</v>
      </c>
      <c r="K11" s="2">
        <v>6.37</v>
      </c>
      <c r="L11" s="2">
        <v>6.55</v>
      </c>
      <c r="M11" s="2">
        <v>6.76</v>
      </c>
      <c r="N11" s="25">
        <v>2.83</v>
      </c>
      <c r="O11" s="20">
        <v>8.24</v>
      </c>
      <c r="P11" s="20">
        <v>2.76</v>
      </c>
      <c r="Q11" s="20">
        <v>3.12</v>
      </c>
      <c r="R11" s="10"/>
      <c r="S11" s="10"/>
    </row>
    <row r="12" spans="1:19" ht="12.75">
      <c r="A12" s="4"/>
      <c r="B12" s="1">
        <f t="shared" si="2"/>
        <v>3</v>
      </c>
      <c r="C12" s="20">
        <v>22.78</v>
      </c>
      <c r="D12" s="25">
        <f t="shared" si="0"/>
        <v>22.78</v>
      </c>
      <c r="E12" s="20">
        <v>14.16</v>
      </c>
      <c r="F12" s="20">
        <v>13.46</v>
      </c>
      <c r="G12" s="29">
        <v>14.79</v>
      </c>
      <c r="H12" s="20">
        <v>18.12</v>
      </c>
      <c r="I12" s="20">
        <v>23.94</v>
      </c>
      <c r="J12" s="25">
        <f t="shared" si="1"/>
        <v>84.47</v>
      </c>
      <c r="K12" s="20">
        <v>6.61</v>
      </c>
      <c r="L12" s="2">
        <v>6.89</v>
      </c>
      <c r="M12" s="20">
        <v>6.4</v>
      </c>
      <c r="N12" s="25">
        <v>3.16</v>
      </c>
      <c r="O12" s="20">
        <v>8</v>
      </c>
      <c r="P12" s="20">
        <v>3.41</v>
      </c>
      <c r="Q12" s="20">
        <v>3.23</v>
      </c>
      <c r="R12" s="2"/>
      <c r="S12" s="2"/>
    </row>
    <row r="13" spans="1:19" ht="12.75">
      <c r="A13" s="4"/>
      <c r="B13" s="1">
        <f t="shared" si="2"/>
        <v>4</v>
      </c>
      <c r="C13" s="20">
        <v>23.09</v>
      </c>
      <c r="D13" s="25">
        <f t="shared" si="0"/>
        <v>23.09</v>
      </c>
      <c r="E13" s="20">
        <v>13.07</v>
      </c>
      <c r="F13" s="20">
        <v>13.37</v>
      </c>
      <c r="G13" s="29">
        <v>15.48</v>
      </c>
      <c r="H13" s="20">
        <v>17.83</v>
      </c>
      <c r="I13" s="20">
        <v>23.71</v>
      </c>
      <c r="J13" s="25">
        <f t="shared" si="1"/>
        <v>83.46000000000001</v>
      </c>
      <c r="K13" s="20">
        <v>6.09</v>
      </c>
      <c r="L13" s="2">
        <v>7.53</v>
      </c>
      <c r="M13" s="20">
        <v>6.1</v>
      </c>
      <c r="N13" s="25">
        <v>2.85</v>
      </c>
      <c r="O13" s="2">
        <v>7.56</v>
      </c>
      <c r="P13" s="20">
        <v>2.82</v>
      </c>
      <c r="Q13" s="20">
        <v>3.57</v>
      </c>
      <c r="R13" s="2"/>
      <c r="S13" s="2"/>
    </row>
    <row r="14" spans="1:19" ht="12.75">
      <c r="A14" s="4"/>
      <c r="B14" s="1">
        <f t="shared" si="2"/>
        <v>5</v>
      </c>
      <c r="C14" s="20">
        <v>22.26</v>
      </c>
      <c r="D14" s="25">
        <f t="shared" si="0"/>
        <v>22.26</v>
      </c>
      <c r="E14" s="20">
        <v>13.35</v>
      </c>
      <c r="F14" s="20">
        <v>13.82</v>
      </c>
      <c r="G14" s="29">
        <v>14.55</v>
      </c>
      <c r="H14" s="20">
        <v>18.78</v>
      </c>
      <c r="I14" s="20">
        <v>24.27</v>
      </c>
      <c r="J14" s="25">
        <f t="shared" si="1"/>
        <v>84.77</v>
      </c>
      <c r="K14" s="2">
        <v>6.11</v>
      </c>
      <c r="L14" s="2">
        <v>7.47</v>
      </c>
      <c r="M14" s="2">
        <v>6.39</v>
      </c>
      <c r="N14" s="25">
        <v>3.45</v>
      </c>
      <c r="O14" s="20">
        <v>7.15</v>
      </c>
      <c r="P14" s="20">
        <v>3.43</v>
      </c>
      <c r="Q14" s="20">
        <v>3.72</v>
      </c>
      <c r="R14" s="2"/>
      <c r="S14" s="2"/>
    </row>
    <row r="15" spans="1:19" ht="12.75">
      <c r="A15" s="4"/>
      <c r="B15" s="1">
        <f t="shared" si="2"/>
        <v>6</v>
      </c>
      <c r="C15" s="20">
        <v>23.06</v>
      </c>
      <c r="D15" s="25">
        <f t="shared" si="0"/>
        <v>23.06</v>
      </c>
      <c r="E15" s="20">
        <v>14.2</v>
      </c>
      <c r="F15" s="20">
        <v>13.58</v>
      </c>
      <c r="G15" s="29">
        <v>15.52</v>
      </c>
      <c r="H15" s="20">
        <v>17.46</v>
      </c>
      <c r="I15" s="20">
        <v>24.24</v>
      </c>
      <c r="J15" s="25">
        <f t="shared" si="1"/>
        <v>85</v>
      </c>
      <c r="K15" s="20">
        <v>6.17</v>
      </c>
      <c r="L15" s="2">
        <v>6.87</v>
      </c>
      <c r="M15" s="2">
        <v>6.28</v>
      </c>
      <c r="N15" s="25">
        <v>3.05</v>
      </c>
      <c r="O15" s="20">
        <v>7.63</v>
      </c>
      <c r="P15" s="20">
        <v>2.77</v>
      </c>
      <c r="Q15" s="20">
        <v>3.13</v>
      </c>
      <c r="R15" s="2"/>
      <c r="S15" s="2"/>
    </row>
    <row r="16" spans="1:19" ht="12.75">
      <c r="A16" s="4"/>
      <c r="B16" s="1">
        <f t="shared" si="2"/>
        <v>7</v>
      </c>
      <c r="C16" s="20">
        <v>22.63</v>
      </c>
      <c r="D16" s="25">
        <f t="shared" si="0"/>
        <v>22.63</v>
      </c>
      <c r="E16" s="20">
        <v>13.11</v>
      </c>
      <c r="F16" s="20">
        <v>12.42</v>
      </c>
      <c r="G16" s="30">
        <v>13.51</v>
      </c>
      <c r="H16" s="20">
        <v>19.49</v>
      </c>
      <c r="I16" s="20">
        <v>23.13</v>
      </c>
      <c r="J16" s="25">
        <f t="shared" si="1"/>
        <v>81.66</v>
      </c>
      <c r="K16" s="2">
        <v>6.63</v>
      </c>
      <c r="L16" s="2">
        <v>6.85</v>
      </c>
      <c r="M16" s="2">
        <v>6.65</v>
      </c>
      <c r="N16" s="25">
        <v>2.59</v>
      </c>
      <c r="O16" s="2">
        <v>8.74</v>
      </c>
      <c r="P16" s="20">
        <v>2.9</v>
      </c>
      <c r="Q16" s="20">
        <v>3</v>
      </c>
      <c r="R16" s="2"/>
      <c r="S16" s="2"/>
    </row>
    <row r="17" spans="1:19" ht="12.75">
      <c r="A17" s="4"/>
      <c r="B17" s="1">
        <f t="shared" si="2"/>
        <v>8</v>
      </c>
      <c r="C17" s="20">
        <v>22.98</v>
      </c>
      <c r="D17" s="25">
        <f t="shared" si="0"/>
        <v>22.98</v>
      </c>
      <c r="E17" s="20">
        <v>13.71</v>
      </c>
      <c r="F17" s="20">
        <v>13.46</v>
      </c>
      <c r="G17" s="29">
        <v>14.55</v>
      </c>
      <c r="H17" s="20">
        <v>18.48</v>
      </c>
      <c r="I17" s="20">
        <v>23.25</v>
      </c>
      <c r="J17" s="25">
        <f t="shared" si="1"/>
        <v>83.45</v>
      </c>
      <c r="K17" s="2">
        <v>6.71</v>
      </c>
      <c r="L17" s="20">
        <v>7.04</v>
      </c>
      <c r="M17" s="2">
        <v>6.25</v>
      </c>
      <c r="N17" s="25">
        <v>2.97</v>
      </c>
      <c r="O17" s="2">
        <v>8.17</v>
      </c>
      <c r="P17" s="20">
        <v>3.16</v>
      </c>
      <c r="Q17" s="20">
        <v>3.29</v>
      </c>
      <c r="R17" s="2"/>
      <c r="S17" s="2"/>
    </row>
    <row r="18" spans="1:19" ht="12.75">
      <c r="A18" s="4"/>
      <c r="B18" s="1">
        <f t="shared" si="2"/>
        <v>9</v>
      </c>
      <c r="C18" s="20">
        <v>22.88</v>
      </c>
      <c r="D18" s="25">
        <f t="shared" si="0"/>
        <v>22.88</v>
      </c>
      <c r="E18" s="20">
        <v>13.94</v>
      </c>
      <c r="F18" s="20">
        <v>13.23</v>
      </c>
      <c r="G18" s="29">
        <v>16.3</v>
      </c>
      <c r="H18" s="20">
        <v>19.01</v>
      </c>
      <c r="I18" s="20">
        <v>24.41</v>
      </c>
      <c r="J18" s="25">
        <f t="shared" si="1"/>
        <v>86.89</v>
      </c>
      <c r="K18" s="20">
        <v>6.83</v>
      </c>
      <c r="L18" s="20">
        <v>7</v>
      </c>
      <c r="M18" s="2">
        <v>6.07</v>
      </c>
      <c r="N18" s="25">
        <v>2.37</v>
      </c>
      <c r="O18" s="20">
        <v>8.487</v>
      </c>
      <c r="P18" s="20">
        <v>2.89</v>
      </c>
      <c r="Q18" s="20">
        <v>3.12</v>
      </c>
      <c r="R18" s="2"/>
      <c r="S18" s="2"/>
    </row>
    <row r="19" spans="1:19" ht="12.75">
      <c r="A19" s="4"/>
      <c r="B19" s="1">
        <f t="shared" si="2"/>
        <v>10</v>
      </c>
      <c r="C19" s="20">
        <v>22.92</v>
      </c>
      <c r="D19" s="25">
        <f t="shared" si="0"/>
        <v>22.92</v>
      </c>
      <c r="E19" s="20">
        <v>13.99</v>
      </c>
      <c r="F19" s="20">
        <v>13.5</v>
      </c>
      <c r="G19" s="29">
        <v>14.38</v>
      </c>
      <c r="H19" s="20">
        <v>19.126</v>
      </c>
      <c r="I19" s="20">
        <v>25.09</v>
      </c>
      <c r="J19" s="25">
        <f t="shared" si="1"/>
        <v>86.08600000000001</v>
      </c>
      <c r="K19" s="2">
        <v>6.86</v>
      </c>
      <c r="L19" s="2">
        <v>6.59</v>
      </c>
      <c r="M19" s="20">
        <v>6.39</v>
      </c>
      <c r="N19" s="25">
        <v>2.69</v>
      </c>
      <c r="O19" s="2">
        <v>8.22</v>
      </c>
      <c r="P19" s="20">
        <v>2.56</v>
      </c>
      <c r="Q19" s="20">
        <v>3.67</v>
      </c>
      <c r="R19" s="2"/>
      <c r="S19" s="2"/>
    </row>
    <row r="20" spans="1:19" ht="12.75">
      <c r="A20" s="4"/>
      <c r="B20" s="1">
        <f t="shared" si="2"/>
        <v>11</v>
      </c>
      <c r="C20" s="20">
        <v>22.35</v>
      </c>
      <c r="D20" s="25">
        <f t="shared" si="0"/>
        <v>22.35</v>
      </c>
      <c r="E20" s="20">
        <v>14.03</v>
      </c>
      <c r="F20" s="20">
        <v>13.28</v>
      </c>
      <c r="G20" s="29">
        <v>15.46</v>
      </c>
      <c r="H20" s="20">
        <v>18.69</v>
      </c>
      <c r="I20" s="20">
        <v>24.12</v>
      </c>
      <c r="J20" s="25">
        <f t="shared" si="1"/>
        <v>85.58</v>
      </c>
      <c r="K20" s="2">
        <v>7.01</v>
      </c>
      <c r="L20" s="2">
        <v>7.33</v>
      </c>
      <c r="M20" s="2">
        <v>6.55</v>
      </c>
      <c r="N20" s="25">
        <v>2.56</v>
      </c>
      <c r="O20" s="2">
        <v>8.24</v>
      </c>
      <c r="P20" s="20">
        <v>2.79</v>
      </c>
      <c r="Q20" s="20">
        <v>3.76</v>
      </c>
      <c r="R20" s="2"/>
      <c r="S20" s="2"/>
    </row>
    <row r="21" spans="1:19" ht="12.75">
      <c r="A21" s="4"/>
      <c r="B21" s="1">
        <f t="shared" si="2"/>
        <v>12</v>
      </c>
      <c r="C21" s="20">
        <v>23.01</v>
      </c>
      <c r="D21" s="25">
        <f t="shared" si="0"/>
        <v>23.01</v>
      </c>
      <c r="E21" s="20">
        <v>14.11</v>
      </c>
      <c r="F21" s="20">
        <v>13.31</v>
      </c>
      <c r="G21" s="29">
        <v>14.6</v>
      </c>
      <c r="H21" s="20">
        <v>18.44</v>
      </c>
      <c r="I21" s="20">
        <v>24.51</v>
      </c>
      <c r="J21" s="25">
        <f t="shared" si="1"/>
        <v>84.97000000000001</v>
      </c>
      <c r="K21" s="2">
        <v>6.57</v>
      </c>
      <c r="L21" s="2">
        <v>7.48</v>
      </c>
      <c r="M21" s="2">
        <v>7.07</v>
      </c>
      <c r="N21" s="25">
        <v>2.36</v>
      </c>
      <c r="O21" s="2">
        <v>8.14</v>
      </c>
      <c r="P21" s="20">
        <v>2.82</v>
      </c>
      <c r="Q21" s="20">
        <v>3.75</v>
      </c>
      <c r="R21" s="2"/>
      <c r="S21" s="2"/>
    </row>
    <row r="22" spans="1:19" ht="12.75">
      <c r="A22" s="4"/>
      <c r="B22" s="1">
        <f t="shared" si="2"/>
        <v>13</v>
      </c>
      <c r="C22" s="20">
        <v>22.79</v>
      </c>
      <c r="D22" s="25">
        <f t="shared" si="0"/>
        <v>22.79</v>
      </c>
      <c r="E22" s="20">
        <v>13.59</v>
      </c>
      <c r="F22" s="20">
        <v>12.89</v>
      </c>
      <c r="G22" s="29">
        <v>14.72</v>
      </c>
      <c r="H22" s="20">
        <v>19.33</v>
      </c>
      <c r="I22" s="20">
        <v>23.8</v>
      </c>
      <c r="J22" s="25">
        <f t="shared" si="1"/>
        <v>84.33</v>
      </c>
      <c r="K22" s="20">
        <v>6.94</v>
      </c>
      <c r="L22" s="20">
        <v>7.13</v>
      </c>
      <c r="M22" s="2">
        <v>6.14</v>
      </c>
      <c r="N22" s="25">
        <v>3.37</v>
      </c>
      <c r="O22" s="20">
        <v>8.59</v>
      </c>
      <c r="P22" s="20">
        <v>2.59</v>
      </c>
      <c r="Q22" s="20">
        <v>3.65</v>
      </c>
      <c r="R22" s="2"/>
      <c r="S22" s="2"/>
    </row>
    <row r="23" spans="1:19" ht="12.75">
      <c r="A23" s="4"/>
      <c r="B23" s="1">
        <f t="shared" si="2"/>
        <v>14</v>
      </c>
      <c r="C23" s="20">
        <v>23.23</v>
      </c>
      <c r="D23" s="25">
        <f t="shared" si="0"/>
        <v>23.23</v>
      </c>
      <c r="E23" s="20">
        <v>13.55</v>
      </c>
      <c r="F23" s="20">
        <v>14.02</v>
      </c>
      <c r="G23" s="29">
        <v>14.07</v>
      </c>
      <c r="H23" s="20">
        <v>19.84</v>
      </c>
      <c r="I23" s="20">
        <v>24.01</v>
      </c>
      <c r="J23" s="25">
        <f t="shared" si="1"/>
        <v>85.49000000000001</v>
      </c>
      <c r="K23" s="2">
        <v>6.66</v>
      </c>
      <c r="L23" s="2">
        <v>7.15</v>
      </c>
      <c r="M23" s="2">
        <v>6.37</v>
      </c>
      <c r="N23" s="25">
        <v>3.4</v>
      </c>
      <c r="O23" s="2">
        <v>7.96</v>
      </c>
      <c r="P23" s="20">
        <v>2.69</v>
      </c>
      <c r="Q23" s="20">
        <v>2.91</v>
      </c>
      <c r="R23" s="2"/>
      <c r="S23" s="2"/>
    </row>
    <row r="24" spans="1:19" ht="12.75">
      <c r="A24" s="4"/>
      <c r="B24" s="1">
        <f t="shared" si="2"/>
        <v>15</v>
      </c>
      <c r="C24" s="20">
        <v>21.58</v>
      </c>
      <c r="D24" s="25">
        <f t="shared" si="0"/>
        <v>21.58</v>
      </c>
      <c r="E24" s="20">
        <v>14.48</v>
      </c>
      <c r="F24" s="20">
        <v>13.37</v>
      </c>
      <c r="G24" s="29">
        <v>14.65</v>
      </c>
      <c r="H24" s="20">
        <v>19.74</v>
      </c>
      <c r="I24" s="20">
        <v>23.41</v>
      </c>
      <c r="J24" s="25">
        <f t="shared" si="1"/>
        <v>85.64999999999999</v>
      </c>
      <c r="K24" s="2">
        <v>6.82</v>
      </c>
      <c r="L24" s="2">
        <v>6.96</v>
      </c>
      <c r="M24" s="2">
        <v>6.54</v>
      </c>
      <c r="N24" s="25">
        <v>3.24</v>
      </c>
      <c r="O24" s="2">
        <v>8.74</v>
      </c>
      <c r="P24" s="20">
        <v>3.19</v>
      </c>
      <c r="Q24" s="20">
        <v>4.2</v>
      </c>
      <c r="R24" s="2"/>
      <c r="S24" s="2"/>
    </row>
    <row r="25" spans="1:19" ht="12.75">
      <c r="A25" s="4"/>
      <c r="B25" s="1">
        <f t="shared" si="2"/>
        <v>16</v>
      </c>
      <c r="C25" s="2"/>
      <c r="D25" s="19"/>
      <c r="E25" s="20">
        <v>13.55</v>
      </c>
      <c r="F25" s="20">
        <v>14</v>
      </c>
      <c r="G25" s="29">
        <v>13.48</v>
      </c>
      <c r="H25" s="20">
        <v>18.94</v>
      </c>
      <c r="I25" s="20">
        <v>23.74</v>
      </c>
      <c r="J25" s="25">
        <f t="shared" si="1"/>
        <v>83.71</v>
      </c>
      <c r="K25" s="2">
        <v>7.03</v>
      </c>
      <c r="L25" s="2">
        <v>6.87</v>
      </c>
      <c r="M25" s="2">
        <v>6.51</v>
      </c>
      <c r="N25" s="25">
        <v>2.68</v>
      </c>
      <c r="O25" s="2">
        <v>8.34</v>
      </c>
      <c r="P25" s="20">
        <v>3.33</v>
      </c>
      <c r="Q25" s="20">
        <v>2.8</v>
      </c>
      <c r="R25" s="2"/>
      <c r="S25" s="2"/>
    </row>
    <row r="26" spans="1:19" ht="12.75">
      <c r="A26" s="4"/>
      <c r="B26" s="1">
        <f t="shared" si="2"/>
        <v>17</v>
      </c>
      <c r="C26" s="2"/>
      <c r="D26" s="19"/>
      <c r="E26" s="20">
        <v>13.48</v>
      </c>
      <c r="F26" s="20">
        <v>13.43</v>
      </c>
      <c r="G26" s="29">
        <v>14.24</v>
      </c>
      <c r="H26" s="20">
        <v>18.56</v>
      </c>
      <c r="I26" s="20">
        <v>25.01</v>
      </c>
      <c r="J26" s="25">
        <f t="shared" si="1"/>
        <v>84.72</v>
      </c>
      <c r="K26" s="2">
        <v>6.61</v>
      </c>
      <c r="L26" s="20">
        <v>7.43</v>
      </c>
      <c r="M26" s="2">
        <v>7.09</v>
      </c>
      <c r="N26" s="25">
        <v>3.26</v>
      </c>
      <c r="O26" s="20">
        <v>8.5</v>
      </c>
      <c r="P26" s="20">
        <v>3.19</v>
      </c>
      <c r="Q26" s="20">
        <v>3.8</v>
      </c>
      <c r="R26" s="2"/>
      <c r="S26" s="2"/>
    </row>
    <row r="27" spans="1:19" ht="12.75">
      <c r="A27" s="4"/>
      <c r="B27" s="1">
        <f t="shared" si="2"/>
        <v>18</v>
      </c>
      <c r="C27" s="2"/>
      <c r="D27" s="19"/>
      <c r="E27" s="20">
        <v>14.35</v>
      </c>
      <c r="F27" s="20">
        <v>13.42</v>
      </c>
      <c r="G27" s="29">
        <v>14.58</v>
      </c>
      <c r="H27" s="20">
        <v>18.35</v>
      </c>
      <c r="I27" s="20">
        <v>23.9</v>
      </c>
      <c r="J27" s="25">
        <f t="shared" si="1"/>
        <v>84.6</v>
      </c>
      <c r="K27" s="20">
        <v>6.8</v>
      </c>
      <c r="L27" s="20">
        <v>7</v>
      </c>
      <c r="M27" s="2">
        <v>6.38</v>
      </c>
      <c r="N27" s="25">
        <v>3.078</v>
      </c>
      <c r="O27" s="2">
        <v>8.42</v>
      </c>
      <c r="P27" s="20">
        <v>2.43</v>
      </c>
      <c r="Q27" s="20">
        <v>2.82</v>
      </c>
      <c r="R27" s="2"/>
      <c r="S27" s="2"/>
    </row>
    <row r="28" spans="1:19" ht="12.75">
      <c r="A28" s="4"/>
      <c r="B28" s="1">
        <f t="shared" si="2"/>
        <v>19</v>
      </c>
      <c r="C28" s="2"/>
      <c r="D28" s="19"/>
      <c r="E28" s="20">
        <v>14.1</v>
      </c>
      <c r="F28" s="20">
        <v>12.74</v>
      </c>
      <c r="G28" s="29">
        <v>13.68</v>
      </c>
      <c r="H28" s="20">
        <v>18.59</v>
      </c>
      <c r="I28" s="20">
        <v>23.92</v>
      </c>
      <c r="J28" s="25">
        <f t="shared" si="1"/>
        <v>83.03</v>
      </c>
      <c r="K28" s="2">
        <v>6.97</v>
      </c>
      <c r="L28" s="2">
        <v>7.34</v>
      </c>
      <c r="M28" s="2">
        <v>6.19</v>
      </c>
      <c r="N28" s="25">
        <v>2.89</v>
      </c>
      <c r="O28" s="2">
        <v>8.98</v>
      </c>
      <c r="P28" s="20">
        <v>2.72</v>
      </c>
      <c r="Q28" s="20">
        <v>2.55</v>
      </c>
      <c r="R28" s="2"/>
      <c r="S28" s="2"/>
    </row>
    <row r="29" spans="1:19" ht="12.75">
      <c r="A29" s="4"/>
      <c r="B29" s="1">
        <f t="shared" si="2"/>
        <v>20</v>
      </c>
      <c r="C29" s="2"/>
      <c r="D29" s="19"/>
      <c r="E29" s="20">
        <v>13.43</v>
      </c>
      <c r="F29" s="20">
        <v>13.61</v>
      </c>
      <c r="G29" s="29">
        <v>13.75</v>
      </c>
      <c r="H29" s="20">
        <v>18.96</v>
      </c>
      <c r="I29" s="20">
        <v>23.6</v>
      </c>
      <c r="J29" s="25">
        <f t="shared" si="1"/>
        <v>83.35</v>
      </c>
      <c r="K29" s="20">
        <v>6.84</v>
      </c>
      <c r="L29" s="20">
        <v>7.06</v>
      </c>
      <c r="M29" s="2">
        <v>6.12</v>
      </c>
      <c r="N29" s="25">
        <v>3.17</v>
      </c>
      <c r="O29" s="20">
        <v>8.34</v>
      </c>
      <c r="P29" s="20">
        <v>2.56</v>
      </c>
      <c r="Q29" s="20">
        <v>2.96</v>
      </c>
      <c r="R29" s="2"/>
      <c r="S29" s="2"/>
    </row>
    <row r="30" spans="1:19" ht="12.75">
      <c r="A30" s="4"/>
      <c r="B30" s="1">
        <f t="shared" si="2"/>
        <v>21</v>
      </c>
      <c r="C30" s="2"/>
      <c r="D30" s="19"/>
      <c r="E30" s="20">
        <v>13.64</v>
      </c>
      <c r="F30" s="20">
        <v>12.8</v>
      </c>
      <c r="G30" s="31"/>
      <c r="H30" s="2"/>
      <c r="I30" s="2"/>
      <c r="J30" s="19"/>
      <c r="K30" s="2">
        <v>6.68</v>
      </c>
      <c r="L30" s="2">
        <v>7.31</v>
      </c>
      <c r="M30" s="2">
        <v>6.79</v>
      </c>
      <c r="N30" s="25">
        <v>2.95</v>
      </c>
      <c r="O30" s="2">
        <v>8.24</v>
      </c>
      <c r="P30" s="20">
        <v>2.51</v>
      </c>
      <c r="Q30" s="20">
        <v>3.33</v>
      </c>
      <c r="R30" s="2"/>
      <c r="S30" s="2"/>
    </row>
    <row r="31" spans="1:19" ht="12.75">
      <c r="A31" s="4"/>
      <c r="B31" s="1">
        <f t="shared" si="2"/>
        <v>22</v>
      </c>
      <c r="C31" s="2"/>
      <c r="D31" s="19"/>
      <c r="E31" s="20">
        <v>13.41</v>
      </c>
      <c r="F31" s="20">
        <v>13.78</v>
      </c>
      <c r="G31" s="2"/>
      <c r="H31" s="2"/>
      <c r="I31" s="2"/>
      <c r="J31" s="19"/>
      <c r="K31" s="20">
        <v>6.23</v>
      </c>
      <c r="L31" s="20">
        <v>7</v>
      </c>
      <c r="M31" s="2">
        <v>6.53</v>
      </c>
      <c r="N31" s="25">
        <v>2.93</v>
      </c>
      <c r="O31" s="2">
        <v>8.57</v>
      </c>
      <c r="P31" s="20">
        <v>2.45</v>
      </c>
      <c r="Q31" s="20">
        <v>3.28</v>
      </c>
      <c r="R31" s="2"/>
      <c r="S31" s="2"/>
    </row>
    <row r="32" spans="1:19" ht="12.75">
      <c r="A32" s="4"/>
      <c r="B32" s="1">
        <f t="shared" si="2"/>
        <v>23</v>
      </c>
      <c r="C32" s="2"/>
      <c r="D32" s="19"/>
      <c r="E32" s="20">
        <v>14.14</v>
      </c>
      <c r="F32" s="20">
        <v>13.48</v>
      </c>
      <c r="G32" s="20"/>
      <c r="H32" s="2"/>
      <c r="I32" s="2"/>
      <c r="J32" s="19"/>
      <c r="K32" s="2">
        <v>6.39</v>
      </c>
      <c r="L32" s="20">
        <v>7.65</v>
      </c>
      <c r="M32" s="2">
        <v>6.44</v>
      </c>
      <c r="N32" s="25">
        <v>2.91</v>
      </c>
      <c r="O32" s="2">
        <v>8.63</v>
      </c>
      <c r="P32" s="20">
        <v>2.73</v>
      </c>
      <c r="Q32" s="20">
        <v>2.73</v>
      </c>
      <c r="R32" s="2"/>
      <c r="S32" s="2"/>
    </row>
    <row r="33" spans="1:19" ht="12.75">
      <c r="A33" s="4"/>
      <c r="B33" s="1">
        <f t="shared" si="2"/>
        <v>24</v>
      </c>
      <c r="C33" s="2"/>
      <c r="D33" s="19"/>
      <c r="E33" s="20">
        <v>14.11</v>
      </c>
      <c r="F33" s="20">
        <v>12.97</v>
      </c>
      <c r="G33" s="20"/>
      <c r="H33" s="2"/>
      <c r="I33" s="2"/>
      <c r="J33" s="19"/>
      <c r="K33" s="2">
        <v>6.87</v>
      </c>
      <c r="L33" s="2">
        <v>7.48</v>
      </c>
      <c r="M33" s="2">
        <v>6.81</v>
      </c>
      <c r="N33" s="25">
        <v>3.28</v>
      </c>
      <c r="O33" s="20">
        <v>8.45</v>
      </c>
      <c r="P33" s="20">
        <v>2.59</v>
      </c>
      <c r="Q33" s="20">
        <v>3.47</v>
      </c>
      <c r="R33" s="2"/>
      <c r="S33" s="2"/>
    </row>
    <row r="34" spans="1:19" ht="12.75">
      <c r="A34" s="4"/>
      <c r="B34" s="1">
        <f t="shared" si="2"/>
        <v>25</v>
      </c>
      <c r="C34" s="2"/>
      <c r="D34" s="19"/>
      <c r="E34" s="20">
        <v>13.91</v>
      </c>
      <c r="F34" s="20">
        <v>13.87</v>
      </c>
      <c r="G34" s="28"/>
      <c r="H34" s="2"/>
      <c r="I34" s="2"/>
      <c r="J34" s="19"/>
      <c r="K34" s="2">
        <v>6.51</v>
      </c>
      <c r="L34" s="2">
        <v>7.09</v>
      </c>
      <c r="M34" s="2">
        <v>6.87</v>
      </c>
      <c r="N34" s="25">
        <v>3.05</v>
      </c>
      <c r="O34" s="2">
        <v>8.63</v>
      </c>
      <c r="P34" s="20">
        <v>3.3</v>
      </c>
      <c r="Q34" s="20">
        <v>2.87</v>
      </c>
      <c r="R34" s="2"/>
      <c r="S34" s="2"/>
    </row>
    <row r="35" spans="1:19" ht="12.75">
      <c r="A35" s="4"/>
      <c r="B35" s="1">
        <f t="shared" si="2"/>
        <v>26</v>
      </c>
      <c r="C35" s="2"/>
      <c r="D35" s="19"/>
      <c r="E35" s="2"/>
      <c r="F35" s="2"/>
      <c r="G35" s="2"/>
      <c r="H35" s="2"/>
      <c r="I35" s="2"/>
      <c r="J35" s="19"/>
      <c r="K35" s="2"/>
      <c r="L35" s="2"/>
      <c r="M35" s="2"/>
      <c r="N35" s="25">
        <v>3.24</v>
      </c>
      <c r="O35" s="2"/>
      <c r="P35" s="2">
        <v>2.49</v>
      </c>
      <c r="Q35" s="20">
        <v>3.28</v>
      </c>
      <c r="R35" s="2"/>
      <c r="S35" s="2"/>
    </row>
    <row r="36" spans="1:19" ht="12.75">
      <c r="A36" s="4"/>
      <c r="B36" s="1">
        <f t="shared" si="2"/>
        <v>27</v>
      </c>
      <c r="C36" s="2"/>
      <c r="D36" s="19"/>
      <c r="E36" s="2"/>
      <c r="F36" s="2"/>
      <c r="G36" s="2"/>
      <c r="H36" s="2"/>
      <c r="I36" s="2"/>
      <c r="J36" s="19"/>
      <c r="K36" s="2"/>
      <c r="L36" s="2"/>
      <c r="M36" s="2"/>
      <c r="N36" s="25">
        <v>2.7</v>
      </c>
      <c r="O36" s="2"/>
      <c r="P36" s="20">
        <v>3.11</v>
      </c>
      <c r="Q36" s="20">
        <v>2.76</v>
      </c>
      <c r="R36" s="2"/>
      <c r="S36" s="2"/>
    </row>
    <row r="37" spans="1:19" ht="12.75">
      <c r="A37" s="4"/>
      <c r="B37" s="1">
        <f t="shared" si="2"/>
        <v>28</v>
      </c>
      <c r="C37" s="2"/>
      <c r="D37" s="19"/>
      <c r="E37" s="2"/>
      <c r="F37" s="2"/>
      <c r="G37" s="2"/>
      <c r="H37" s="2"/>
      <c r="I37" s="2"/>
      <c r="J37" s="19"/>
      <c r="K37" s="2"/>
      <c r="L37" s="2"/>
      <c r="M37" s="2"/>
      <c r="N37" s="25">
        <v>3.23</v>
      </c>
      <c r="O37" s="2"/>
      <c r="P37" s="20">
        <v>2.43</v>
      </c>
      <c r="Q37" s="20">
        <v>3.44</v>
      </c>
      <c r="R37" s="2"/>
      <c r="S37" s="2"/>
    </row>
    <row r="38" spans="1:19" ht="12.75">
      <c r="A38" s="4"/>
      <c r="B38" s="1">
        <f t="shared" si="2"/>
        <v>29</v>
      </c>
      <c r="C38" s="2"/>
      <c r="D38" s="19"/>
      <c r="E38" s="2"/>
      <c r="F38" s="2"/>
      <c r="G38" s="2"/>
      <c r="H38" s="2"/>
      <c r="I38" s="2"/>
      <c r="J38" s="19"/>
      <c r="K38" s="2"/>
      <c r="L38" s="2"/>
      <c r="M38" s="2"/>
      <c r="N38" s="25">
        <v>2.62</v>
      </c>
      <c r="O38" s="2"/>
      <c r="P38" s="20">
        <v>2.9</v>
      </c>
      <c r="Q38" s="20">
        <v>2.86</v>
      </c>
      <c r="R38" s="2"/>
      <c r="S38" s="2"/>
    </row>
    <row r="39" spans="1:19" ht="12.75">
      <c r="A39" s="4"/>
      <c r="B39" s="1">
        <f t="shared" si="2"/>
        <v>30</v>
      </c>
      <c r="C39" s="2"/>
      <c r="D39" s="19"/>
      <c r="E39" s="2"/>
      <c r="F39" s="2"/>
      <c r="G39" s="2"/>
      <c r="H39" s="2"/>
      <c r="I39" s="2"/>
      <c r="J39" s="19"/>
      <c r="K39" s="2"/>
      <c r="L39" s="2"/>
      <c r="M39" s="2"/>
      <c r="N39" s="25">
        <v>2.69</v>
      </c>
      <c r="O39" s="2"/>
      <c r="P39" s="20">
        <v>3.22</v>
      </c>
      <c r="Q39" s="20">
        <v>3.7</v>
      </c>
      <c r="R39" s="2"/>
      <c r="S39" s="2"/>
    </row>
    <row r="40" spans="1:19" ht="12.75">
      <c r="A40" s="4"/>
      <c r="B40" s="1">
        <f t="shared" si="2"/>
        <v>31</v>
      </c>
      <c r="C40" s="2"/>
      <c r="D40" s="19"/>
      <c r="E40" s="2"/>
      <c r="F40" s="2"/>
      <c r="G40" s="2"/>
      <c r="H40" s="2"/>
      <c r="I40" s="2"/>
      <c r="J40" s="19"/>
      <c r="K40" s="2"/>
      <c r="L40" s="2"/>
      <c r="M40" s="2"/>
      <c r="N40" s="25">
        <v>3.47</v>
      </c>
      <c r="O40" s="2"/>
      <c r="P40" s="20">
        <v>3</v>
      </c>
      <c r="Q40" s="20">
        <v>4.07</v>
      </c>
      <c r="R40" s="2"/>
      <c r="S40" s="2"/>
    </row>
    <row r="41" spans="1:19" ht="12.75">
      <c r="A41" s="4"/>
      <c r="B41" s="1">
        <f t="shared" si="2"/>
        <v>32</v>
      </c>
      <c r="C41" s="2"/>
      <c r="D41" s="19"/>
      <c r="E41" s="2"/>
      <c r="F41" s="27"/>
      <c r="G41" s="2"/>
      <c r="H41" s="2"/>
      <c r="I41" s="2"/>
      <c r="J41" s="19"/>
      <c r="K41" s="2"/>
      <c r="L41" s="2"/>
      <c r="M41" s="2"/>
      <c r="N41" s="25">
        <v>2.7</v>
      </c>
      <c r="O41" s="2"/>
      <c r="P41" s="2">
        <v>2.59</v>
      </c>
      <c r="Q41" s="20">
        <v>3.85</v>
      </c>
      <c r="R41" s="2"/>
      <c r="S41" s="2"/>
    </row>
    <row r="42" spans="1:19" ht="12.75">
      <c r="A42" s="4"/>
      <c r="B42" s="1">
        <f t="shared" si="2"/>
        <v>33</v>
      </c>
      <c r="C42" s="2"/>
      <c r="D42" s="19"/>
      <c r="E42" s="2"/>
      <c r="F42" s="2"/>
      <c r="G42" s="2"/>
      <c r="H42" s="2"/>
      <c r="I42" s="2"/>
      <c r="J42" s="19"/>
      <c r="K42" s="2"/>
      <c r="L42" s="2"/>
      <c r="M42" s="2"/>
      <c r="N42" s="25">
        <v>3.3</v>
      </c>
      <c r="O42" s="2"/>
      <c r="P42" s="2">
        <v>2.94</v>
      </c>
      <c r="Q42" s="20">
        <v>3.298</v>
      </c>
      <c r="R42" s="2"/>
      <c r="S42" s="2"/>
    </row>
    <row r="43" spans="1:19" ht="12.75">
      <c r="A43" s="4"/>
      <c r="B43" s="1">
        <f t="shared" si="2"/>
        <v>34</v>
      </c>
      <c r="C43" s="2"/>
      <c r="D43" s="19"/>
      <c r="E43" s="2"/>
      <c r="F43" s="2"/>
      <c r="G43" s="2"/>
      <c r="H43" s="2"/>
      <c r="I43" s="2"/>
      <c r="J43" s="19"/>
      <c r="K43" s="2"/>
      <c r="L43" s="2"/>
      <c r="M43" s="2"/>
      <c r="N43" s="25">
        <v>2.71</v>
      </c>
      <c r="O43" s="2"/>
      <c r="P43" s="2">
        <v>3.27</v>
      </c>
      <c r="Q43" s="20">
        <v>3.23</v>
      </c>
      <c r="R43" s="2"/>
      <c r="S43" s="2"/>
    </row>
    <row r="44" spans="1:19" ht="12.75">
      <c r="A44" s="4"/>
      <c r="B44" s="1">
        <f t="shared" si="2"/>
        <v>35</v>
      </c>
      <c r="C44" s="2"/>
      <c r="D44" s="19"/>
      <c r="E44" s="2"/>
      <c r="F44" s="2"/>
      <c r="G44" s="2"/>
      <c r="H44" s="2"/>
      <c r="I44" s="2"/>
      <c r="J44" s="19"/>
      <c r="K44" s="2"/>
      <c r="L44" s="2"/>
      <c r="M44" s="2"/>
      <c r="N44" s="25">
        <v>3.4</v>
      </c>
      <c r="O44" s="2"/>
      <c r="P44" s="20">
        <v>3.1</v>
      </c>
      <c r="Q44" s="20">
        <v>3.77</v>
      </c>
      <c r="R44" s="2"/>
      <c r="S44" s="2"/>
    </row>
    <row r="45" spans="1:19" ht="12.75">
      <c r="A45" s="4"/>
      <c r="B45" s="9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>
      <c r="A46" s="8" t="s">
        <v>6</v>
      </c>
      <c r="B46" s="4"/>
      <c r="C46" s="21">
        <f aca="true" t="shared" si="3" ref="C46:Q46">SUM(C10:C44)</f>
        <v>340.32000000000005</v>
      </c>
      <c r="D46" s="21">
        <f t="shared" si="3"/>
        <v>340.32000000000005</v>
      </c>
      <c r="E46" s="21">
        <f t="shared" si="3"/>
        <v>345.2600000000001</v>
      </c>
      <c r="F46" s="21">
        <f t="shared" si="3"/>
        <v>334.55000000000007</v>
      </c>
      <c r="G46" s="21">
        <f t="shared" si="3"/>
        <v>292.27</v>
      </c>
      <c r="H46" s="21">
        <f t="shared" si="3"/>
        <v>374.19599999999997</v>
      </c>
      <c r="I46" s="21">
        <f t="shared" si="3"/>
        <v>479.11</v>
      </c>
      <c r="J46" s="32">
        <f t="shared" si="3"/>
        <v>1689.276</v>
      </c>
      <c r="K46" s="21">
        <f t="shared" si="3"/>
        <v>165.47999999999996</v>
      </c>
      <c r="L46" s="21">
        <f t="shared" si="3"/>
        <v>177.89000000000001</v>
      </c>
      <c r="M46" s="21">
        <f t="shared" si="3"/>
        <v>162.47</v>
      </c>
      <c r="N46" s="21">
        <f t="shared" si="3"/>
        <v>104.018</v>
      </c>
      <c r="O46" s="21">
        <f t="shared" si="3"/>
        <v>207.62099999999995</v>
      </c>
      <c r="P46" s="21">
        <f t="shared" si="3"/>
        <v>100.22999999999999</v>
      </c>
      <c r="Q46" s="21">
        <f t="shared" si="3"/>
        <v>116.148</v>
      </c>
      <c r="R46" s="4"/>
      <c r="S46" s="4"/>
    </row>
    <row r="47" spans="1:19" ht="12.75">
      <c r="A47" s="5" t="s">
        <v>5</v>
      </c>
      <c r="B47" s="4"/>
      <c r="C47" s="22">
        <v>15</v>
      </c>
      <c r="D47" s="22">
        <v>15</v>
      </c>
      <c r="E47" s="22">
        <v>25</v>
      </c>
      <c r="F47" s="22">
        <v>25</v>
      </c>
      <c r="G47" s="22">
        <v>20</v>
      </c>
      <c r="H47" s="22">
        <v>20</v>
      </c>
      <c r="I47" s="22">
        <v>20</v>
      </c>
      <c r="J47" s="22">
        <v>20</v>
      </c>
      <c r="K47" s="22">
        <v>25</v>
      </c>
      <c r="L47" s="22">
        <v>25</v>
      </c>
      <c r="M47" s="22">
        <v>25</v>
      </c>
      <c r="N47" s="22">
        <v>35</v>
      </c>
      <c r="O47" s="22">
        <v>25</v>
      </c>
      <c r="P47" s="22">
        <v>35</v>
      </c>
      <c r="Q47" s="22">
        <v>35</v>
      </c>
      <c r="R47" s="4"/>
      <c r="S47" s="4"/>
    </row>
    <row r="48" spans="1:19" ht="12.75">
      <c r="A48" s="5" t="s">
        <v>7</v>
      </c>
      <c r="B48" s="4"/>
      <c r="C48" s="23">
        <f aca="true" t="shared" si="4" ref="C48:Q48">C46/C47</f>
        <v>22.688000000000002</v>
      </c>
      <c r="D48" s="23">
        <f t="shared" si="4"/>
        <v>22.688000000000002</v>
      </c>
      <c r="E48" s="23">
        <f t="shared" si="4"/>
        <v>13.810400000000005</v>
      </c>
      <c r="F48" s="23">
        <f t="shared" si="4"/>
        <v>13.382000000000003</v>
      </c>
      <c r="G48" s="23">
        <f t="shared" si="4"/>
        <v>14.613499999999998</v>
      </c>
      <c r="H48" s="23">
        <f t="shared" si="4"/>
        <v>18.709799999999998</v>
      </c>
      <c r="I48" s="23">
        <f t="shared" si="4"/>
        <v>23.9555</v>
      </c>
      <c r="J48" s="23">
        <f t="shared" si="4"/>
        <v>84.4638</v>
      </c>
      <c r="K48" s="23">
        <f t="shared" si="4"/>
        <v>6.619199999999998</v>
      </c>
      <c r="L48" s="23">
        <f t="shared" si="4"/>
        <v>7.115600000000001</v>
      </c>
      <c r="M48" s="23">
        <f t="shared" si="4"/>
        <v>6.4988</v>
      </c>
      <c r="N48" s="23">
        <f t="shared" si="4"/>
        <v>2.971942857142857</v>
      </c>
      <c r="O48" s="23">
        <f t="shared" si="4"/>
        <v>8.304839999999999</v>
      </c>
      <c r="P48" s="23">
        <f t="shared" si="4"/>
        <v>2.8637142857142854</v>
      </c>
      <c r="Q48" s="23">
        <f t="shared" si="4"/>
        <v>3.3185142857142855</v>
      </c>
      <c r="R48" s="4"/>
      <c r="S48" s="4"/>
    </row>
    <row r="49" spans="1:19" ht="12.75">
      <c r="A49" s="5" t="s">
        <v>8</v>
      </c>
      <c r="B49" s="4"/>
      <c r="C49" s="23">
        <f>MIN(C2:C44)</f>
        <v>1</v>
      </c>
      <c r="D49" s="23">
        <f>MIN(D2:D44)</f>
        <v>21.58</v>
      </c>
      <c r="E49" s="23">
        <f>MIN(E2:E44)</f>
        <v>1</v>
      </c>
      <c r="F49" s="23">
        <f>MIN(F2:F44)</f>
        <v>2</v>
      </c>
      <c r="G49" s="23">
        <f aca="true" t="shared" si="5" ref="G49:Q49">MIN(G10:G44)</f>
        <v>13.48</v>
      </c>
      <c r="H49" s="23">
        <f t="shared" si="5"/>
        <v>17.46</v>
      </c>
      <c r="I49" s="23">
        <f t="shared" si="5"/>
        <v>23.07</v>
      </c>
      <c r="J49" s="23">
        <f t="shared" si="5"/>
        <v>81.66</v>
      </c>
      <c r="K49" s="23">
        <f t="shared" si="5"/>
        <v>6.09</v>
      </c>
      <c r="L49" s="23">
        <f t="shared" si="5"/>
        <v>6.55</v>
      </c>
      <c r="M49" s="23">
        <f t="shared" si="5"/>
        <v>6.07</v>
      </c>
      <c r="N49" s="23">
        <f t="shared" si="5"/>
        <v>2.36</v>
      </c>
      <c r="O49" s="23">
        <f t="shared" si="5"/>
        <v>7.15</v>
      </c>
      <c r="P49" s="23">
        <f t="shared" si="5"/>
        <v>2.43</v>
      </c>
      <c r="Q49" s="23">
        <f t="shared" si="5"/>
        <v>2.55</v>
      </c>
      <c r="R49" s="4"/>
      <c r="S49" s="4"/>
    </row>
    <row r="50" spans="1:19" ht="12.75">
      <c r="A50" s="5" t="s">
        <v>9</v>
      </c>
      <c r="B50" s="4"/>
      <c r="C50" s="23">
        <f>MAX(C2:C44)</f>
        <v>23.23</v>
      </c>
      <c r="D50" s="23">
        <f>MAX(D2:D44)</f>
        <v>23.23</v>
      </c>
      <c r="E50" s="23">
        <f>MAX(E2:E44)</f>
        <v>14.48</v>
      </c>
      <c r="F50" s="23">
        <f>MAX(F2:F44)</f>
        <v>14.02</v>
      </c>
      <c r="G50" s="23">
        <f aca="true" t="shared" si="6" ref="G50:Q50">MAX(G10:G44)</f>
        <v>16.3</v>
      </c>
      <c r="H50" s="23">
        <f t="shared" si="6"/>
        <v>19.84</v>
      </c>
      <c r="I50" s="23">
        <f t="shared" si="6"/>
        <v>25.09</v>
      </c>
      <c r="J50" s="23">
        <f t="shared" si="6"/>
        <v>86.89</v>
      </c>
      <c r="K50" s="23">
        <f t="shared" si="6"/>
        <v>7.03</v>
      </c>
      <c r="L50" s="23">
        <f t="shared" si="6"/>
        <v>7.65</v>
      </c>
      <c r="M50" s="23">
        <f t="shared" si="6"/>
        <v>7.09</v>
      </c>
      <c r="N50" s="23">
        <f t="shared" si="6"/>
        <v>3.47</v>
      </c>
      <c r="O50" s="23">
        <f t="shared" si="6"/>
        <v>8.98</v>
      </c>
      <c r="P50" s="23">
        <f t="shared" si="6"/>
        <v>3.43</v>
      </c>
      <c r="Q50" s="23">
        <f t="shared" si="6"/>
        <v>4.2</v>
      </c>
      <c r="R50" s="4"/>
      <c r="S50" s="4"/>
    </row>
    <row r="51" spans="1:19" ht="12.75">
      <c r="A51" s="5" t="s">
        <v>15</v>
      </c>
      <c r="B51" s="4"/>
      <c r="C51" s="24">
        <v>110</v>
      </c>
      <c r="D51" s="24">
        <v>110</v>
      </c>
      <c r="E51" s="24">
        <v>110</v>
      </c>
      <c r="F51" s="24">
        <v>110</v>
      </c>
      <c r="G51" s="24">
        <v>110</v>
      </c>
      <c r="H51" s="24">
        <v>110</v>
      </c>
      <c r="I51" s="24">
        <v>110</v>
      </c>
      <c r="J51" s="24">
        <v>110</v>
      </c>
      <c r="K51" s="24">
        <v>110</v>
      </c>
      <c r="L51" s="24">
        <v>110</v>
      </c>
      <c r="M51" s="24">
        <v>110</v>
      </c>
      <c r="N51" s="24">
        <v>110</v>
      </c>
      <c r="O51" s="24">
        <v>110</v>
      </c>
      <c r="P51" s="24">
        <v>110</v>
      </c>
      <c r="Q51" s="24">
        <v>110</v>
      </c>
      <c r="R51" s="4"/>
      <c r="S51" s="4"/>
    </row>
    <row r="52" spans="1:19" ht="12.75">
      <c r="A52" s="5" t="s">
        <v>16</v>
      </c>
      <c r="B52" s="4"/>
      <c r="C52" s="23">
        <f aca="true" t="shared" si="7" ref="C52:Q52">(C51/100)*C48</f>
        <v>24.956800000000005</v>
      </c>
      <c r="D52" s="23">
        <f t="shared" si="7"/>
        <v>24.956800000000005</v>
      </c>
      <c r="E52" s="23">
        <f t="shared" si="7"/>
        <v>15.191440000000007</v>
      </c>
      <c r="F52" s="23">
        <f t="shared" si="7"/>
        <v>14.720200000000006</v>
      </c>
      <c r="G52" s="23">
        <f t="shared" si="7"/>
        <v>16.074849999999998</v>
      </c>
      <c r="H52" s="23">
        <f t="shared" si="7"/>
        <v>20.58078</v>
      </c>
      <c r="I52" s="23">
        <f t="shared" si="7"/>
        <v>26.351050000000004</v>
      </c>
      <c r="J52" s="23">
        <f t="shared" si="7"/>
        <v>92.91018000000001</v>
      </c>
      <c r="K52" s="23">
        <f t="shared" si="7"/>
        <v>7.281119999999999</v>
      </c>
      <c r="L52" s="23">
        <f t="shared" si="7"/>
        <v>7.827160000000001</v>
      </c>
      <c r="M52" s="23">
        <f t="shared" si="7"/>
        <v>7.148680000000001</v>
      </c>
      <c r="N52" s="23">
        <f t="shared" si="7"/>
        <v>3.2691371428571427</v>
      </c>
      <c r="O52" s="23">
        <f t="shared" si="7"/>
        <v>9.135323999999999</v>
      </c>
      <c r="P52" s="23">
        <f t="shared" si="7"/>
        <v>3.1500857142857144</v>
      </c>
      <c r="Q52" s="23">
        <f t="shared" si="7"/>
        <v>3.6503657142857144</v>
      </c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2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4"/>
      <c r="B55" s="4"/>
      <c r="C55" s="4"/>
      <c r="D55" s="4"/>
      <c r="E55" s="4"/>
      <c r="F55" s="26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</sheetData>
  <mergeCells count="17">
    <mergeCell ref="R8:S8"/>
    <mergeCell ref="Q7:Q8"/>
    <mergeCell ref="N7:N8"/>
    <mergeCell ref="O7:O8"/>
    <mergeCell ref="P7:P8"/>
    <mergeCell ref="J7:J8"/>
    <mergeCell ref="K7:K8"/>
    <mergeCell ref="L7:L8"/>
    <mergeCell ref="M7:M8"/>
    <mergeCell ref="F7:F8"/>
    <mergeCell ref="G7:G8"/>
    <mergeCell ref="H7:H8"/>
    <mergeCell ref="I7:I8"/>
    <mergeCell ref="B7:B8"/>
    <mergeCell ref="C7:C8"/>
    <mergeCell ref="D7:D8"/>
    <mergeCell ref="E7:E8"/>
  </mergeCells>
  <printOptions/>
  <pageMargins left="1.1" right="0.2" top="0.51" bottom="0.41" header="0.25" footer="0.31"/>
  <pageSetup horizontalDpi="600" verticalDpi="600" orientation="landscape" scale="77" r:id="rId1"/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1">
      <pane ySplit="9" topLeftCell="BM10" activePane="bottomLeft" state="frozen"/>
      <selection pane="topLeft" activeCell="E3" sqref="E3"/>
      <selection pane="bottomLeft" activeCell="E3" sqref="E3"/>
    </sheetView>
  </sheetViews>
  <sheetFormatPr defaultColWidth="9.140625" defaultRowHeight="12.75"/>
  <cols>
    <col min="1" max="1" width="12.00390625" style="0" customWidth="1"/>
    <col min="2" max="2" width="7.8515625" style="0" bestFit="1" customWidth="1"/>
    <col min="3" max="9" width="5.421875" style="0" customWidth="1"/>
    <col min="10" max="11" width="11.28125" style="0" customWidth="1"/>
    <col min="12" max="12" width="5.421875" style="0" customWidth="1"/>
  </cols>
  <sheetData>
    <row r="1" spans="1:21" ht="12.75">
      <c r="A1" s="5" t="s">
        <v>4</v>
      </c>
      <c r="B1" s="4"/>
      <c r="C1" s="6"/>
      <c r="D1" s="6"/>
      <c r="E1" s="6"/>
      <c r="F1" s="5" t="s">
        <v>12</v>
      </c>
      <c r="G1" s="13"/>
      <c r="H1" s="4"/>
      <c r="I1" s="6" t="s">
        <v>56</v>
      </c>
      <c r="J1" s="6"/>
      <c r="K1" s="6"/>
      <c r="L1" s="4"/>
      <c r="M1" s="4"/>
      <c r="N1" s="4"/>
      <c r="O1" s="4"/>
      <c r="P1" s="13"/>
      <c r="Q1" s="13"/>
      <c r="R1" s="13"/>
      <c r="S1" s="13"/>
      <c r="T1" s="13"/>
      <c r="U1" s="14"/>
    </row>
    <row r="2" spans="1:21" ht="12.75">
      <c r="A2" s="5" t="s">
        <v>13</v>
      </c>
      <c r="B2" s="4"/>
      <c r="C2" s="7"/>
      <c r="D2" s="16"/>
      <c r="E2" s="16"/>
      <c r="F2" s="5" t="s">
        <v>14</v>
      </c>
      <c r="G2" s="13"/>
      <c r="I2" s="16"/>
      <c r="J2" s="16"/>
      <c r="K2" s="16"/>
      <c r="L2" s="4"/>
      <c r="M2" s="4"/>
      <c r="N2" s="4"/>
      <c r="O2" s="4"/>
      <c r="P2" s="13"/>
      <c r="Q2" s="13"/>
      <c r="R2" s="13"/>
      <c r="S2" s="13"/>
      <c r="T2" s="13"/>
      <c r="U2" s="14"/>
    </row>
    <row r="3" spans="1:21" ht="12.75">
      <c r="A3" s="5"/>
      <c r="B3" s="4"/>
      <c r="C3" s="13"/>
      <c r="D3" s="13"/>
      <c r="E3" s="13"/>
      <c r="F3" s="61"/>
      <c r="G3" s="13"/>
      <c r="H3" s="1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</row>
    <row r="4" spans="1:21" ht="12.75">
      <c r="A4" s="5"/>
      <c r="B4" s="4"/>
      <c r="C4" s="13"/>
      <c r="D4" s="13"/>
      <c r="E4" s="13"/>
      <c r="F4" s="61"/>
      <c r="G4" s="13"/>
      <c r="H4" s="1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4"/>
    </row>
    <row r="5" spans="1:21" ht="12.75">
      <c r="A5" s="5"/>
      <c r="B5" s="4"/>
      <c r="C5" s="13"/>
      <c r="D5" s="13"/>
      <c r="E5" s="13"/>
      <c r="F5" s="61"/>
      <c r="G5" s="13"/>
      <c r="H5" s="1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</row>
    <row r="6" spans="1:12" ht="12.75">
      <c r="A6" s="5" t="s">
        <v>28</v>
      </c>
      <c r="B6" s="15" t="s">
        <v>43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 ht="118.5" customHeight="1">
      <c r="B7" s="50" t="s">
        <v>3</v>
      </c>
      <c r="C7" s="44" t="s">
        <v>44</v>
      </c>
      <c r="D7" s="44" t="s">
        <v>45</v>
      </c>
      <c r="E7" s="44" t="s">
        <v>46</v>
      </c>
      <c r="F7" s="44" t="s">
        <v>47</v>
      </c>
      <c r="G7" s="44" t="s">
        <v>48</v>
      </c>
      <c r="H7" s="44" t="s">
        <v>49</v>
      </c>
      <c r="I7" s="48" t="s">
        <v>1</v>
      </c>
      <c r="J7" s="4"/>
      <c r="K7" s="4"/>
      <c r="L7" s="4"/>
      <c r="M7" s="4"/>
    </row>
    <row r="8" spans="1:12" ht="12.75" customHeight="1">
      <c r="A8" s="4"/>
      <c r="B8" s="51"/>
      <c r="C8" s="45"/>
      <c r="D8" s="45"/>
      <c r="E8" s="45"/>
      <c r="F8" s="45"/>
      <c r="G8" s="45"/>
      <c r="H8" s="45"/>
      <c r="I8" s="49"/>
      <c r="J8" s="43" t="s">
        <v>10</v>
      </c>
      <c r="K8" s="43"/>
      <c r="L8" s="43"/>
    </row>
    <row r="9" spans="1:12" ht="12.75">
      <c r="A9" s="4"/>
      <c r="B9" s="1" t="s">
        <v>0</v>
      </c>
      <c r="C9" s="1">
        <v>1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 t="s">
        <v>2</v>
      </c>
      <c r="J9" s="54" t="s">
        <v>11</v>
      </c>
      <c r="K9" s="55"/>
      <c r="L9" s="11" t="s">
        <v>2</v>
      </c>
    </row>
    <row r="10" spans="1:12" ht="12.75">
      <c r="A10" s="4"/>
      <c r="B10" s="1">
        <v>1</v>
      </c>
      <c r="C10" s="2">
        <v>3.81</v>
      </c>
      <c r="D10" s="2">
        <v>9.23</v>
      </c>
      <c r="E10" s="2">
        <v>9.68</v>
      </c>
      <c r="F10" s="2">
        <v>7.98</v>
      </c>
      <c r="G10" s="2">
        <v>7.63</v>
      </c>
      <c r="H10" s="20">
        <v>4.7</v>
      </c>
      <c r="I10" s="25">
        <f aca="true" t="shared" si="0" ref="I10:I22">SUM(C10:H10)</f>
        <v>43.03</v>
      </c>
      <c r="J10" s="56"/>
      <c r="K10" s="57"/>
      <c r="L10" s="10"/>
    </row>
    <row r="11" spans="1:12" ht="12.75">
      <c r="A11" s="4"/>
      <c r="B11" s="1">
        <f aca="true" t="shared" si="1" ref="B11:B39">B10+1</f>
        <v>2</v>
      </c>
      <c r="C11" s="2">
        <v>4.41</v>
      </c>
      <c r="D11" s="2">
        <v>9.44</v>
      </c>
      <c r="E11" s="20">
        <v>10.04</v>
      </c>
      <c r="F11" s="2">
        <v>7.86</v>
      </c>
      <c r="G11" s="2">
        <v>7.26</v>
      </c>
      <c r="H11" s="2">
        <v>4.85</v>
      </c>
      <c r="I11" s="25">
        <f t="shared" si="0"/>
        <v>43.86</v>
      </c>
      <c r="J11" s="56"/>
      <c r="K11" s="57"/>
      <c r="L11" s="10"/>
    </row>
    <row r="12" spans="1:12" ht="12.75">
      <c r="A12" s="4"/>
      <c r="B12" s="1">
        <f t="shared" si="1"/>
        <v>3</v>
      </c>
      <c r="C12" s="2">
        <v>3.99</v>
      </c>
      <c r="D12" s="2">
        <v>9.14</v>
      </c>
      <c r="E12" s="2">
        <v>9.45</v>
      </c>
      <c r="F12" s="2">
        <v>7.69</v>
      </c>
      <c r="G12" s="2">
        <v>7.76</v>
      </c>
      <c r="H12" s="2">
        <v>4.38</v>
      </c>
      <c r="I12" s="25">
        <f t="shared" si="0"/>
        <v>42.410000000000004</v>
      </c>
      <c r="J12" s="52"/>
      <c r="K12" s="53"/>
      <c r="L12" s="2"/>
    </row>
    <row r="13" spans="1:12" ht="12.75">
      <c r="A13" s="4"/>
      <c r="B13" s="1">
        <f t="shared" si="1"/>
        <v>4</v>
      </c>
      <c r="C13" s="2">
        <v>3.89</v>
      </c>
      <c r="D13" s="2">
        <v>9.54</v>
      </c>
      <c r="E13" s="2">
        <v>9.84</v>
      </c>
      <c r="F13" s="20">
        <v>8.3</v>
      </c>
      <c r="G13" s="2">
        <v>7.37</v>
      </c>
      <c r="H13" s="2">
        <v>3.85</v>
      </c>
      <c r="I13" s="25">
        <f t="shared" si="0"/>
        <v>42.79</v>
      </c>
      <c r="J13" s="52"/>
      <c r="K13" s="53"/>
      <c r="L13" s="2"/>
    </row>
    <row r="14" spans="1:12" ht="12.75">
      <c r="A14" s="4"/>
      <c r="B14" s="1">
        <f t="shared" si="1"/>
        <v>5</v>
      </c>
      <c r="C14" s="2">
        <v>3.92</v>
      </c>
      <c r="D14" s="2">
        <v>9.69</v>
      </c>
      <c r="E14" s="2">
        <v>9.39</v>
      </c>
      <c r="F14" s="20">
        <v>7.7</v>
      </c>
      <c r="G14" s="2">
        <v>8.15</v>
      </c>
      <c r="H14" s="2">
        <v>4.36</v>
      </c>
      <c r="I14" s="25">
        <f t="shared" si="0"/>
        <v>43.21</v>
      </c>
      <c r="J14" s="52"/>
      <c r="K14" s="53"/>
      <c r="L14" s="2"/>
    </row>
    <row r="15" spans="1:12" ht="12.75">
      <c r="A15" s="4"/>
      <c r="B15" s="1">
        <f t="shared" si="1"/>
        <v>6</v>
      </c>
      <c r="C15" s="2">
        <v>4.09</v>
      </c>
      <c r="D15" s="2">
        <v>9.09</v>
      </c>
      <c r="E15" s="2">
        <v>9.06</v>
      </c>
      <c r="F15" s="2">
        <v>7.38</v>
      </c>
      <c r="G15" s="2">
        <v>7.87</v>
      </c>
      <c r="H15" s="20">
        <v>4.6</v>
      </c>
      <c r="I15" s="25">
        <f t="shared" si="0"/>
        <v>42.09</v>
      </c>
      <c r="J15" s="52"/>
      <c r="K15" s="53"/>
      <c r="L15" s="2"/>
    </row>
    <row r="16" spans="1:12" ht="12.75">
      <c r="A16" s="4"/>
      <c r="B16" s="1">
        <f t="shared" si="1"/>
        <v>7</v>
      </c>
      <c r="C16" s="2">
        <v>3.97</v>
      </c>
      <c r="D16" s="2">
        <v>9.27</v>
      </c>
      <c r="E16" s="2">
        <v>9.33</v>
      </c>
      <c r="F16" s="2">
        <v>7.28</v>
      </c>
      <c r="G16" s="2">
        <v>8.06</v>
      </c>
      <c r="H16" s="2">
        <v>3.94</v>
      </c>
      <c r="I16" s="25">
        <f t="shared" si="0"/>
        <v>41.85</v>
      </c>
      <c r="J16" s="52"/>
      <c r="K16" s="53"/>
      <c r="L16" s="2"/>
    </row>
    <row r="17" spans="1:12" ht="12.75">
      <c r="A17" s="4"/>
      <c r="B17" s="1">
        <f t="shared" si="1"/>
        <v>8</v>
      </c>
      <c r="C17" s="2">
        <v>3.86</v>
      </c>
      <c r="D17" s="2">
        <v>9.31</v>
      </c>
      <c r="E17" s="2">
        <v>9.35</v>
      </c>
      <c r="F17" s="2">
        <v>7.37</v>
      </c>
      <c r="G17" s="2">
        <v>8.03</v>
      </c>
      <c r="H17" s="2">
        <v>4.14</v>
      </c>
      <c r="I17" s="25">
        <f t="shared" si="0"/>
        <v>42.06</v>
      </c>
      <c r="J17" s="52"/>
      <c r="K17" s="53"/>
      <c r="L17" s="2"/>
    </row>
    <row r="18" spans="1:12" ht="12.75">
      <c r="A18" s="4"/>
      <c r="B18" s="1">
        <f t="shared" si="1"/>
        <v>9</v>
      </c>
      <c r="C18" s="2">
        <v>3.98</v>
      </c>
      <c r="D18" s="2">
        <v>9.35</v>
      </c>
      <c r="E18" s="2">
        <v>9.76</v>
      </c>
      <c r="F18" s="2">
        <v>7.923</v>
      </c>
      <c r="G18" s="2">
        <v>7.51</v>
      </c>
      <c r="H18" s="2">
        <v>3.82</v>
      </c>
      <c r="I18" s="25">
        <f t="shared" si="0"/>
        <v>42.342999999999996</v>
      </c>
      <c r="J18" s="52"/>
      <c r="K18" s="53"/>
      <c r="L18" s="2"/>
    </row>
    <row r="19" spans="1:12" ht="12.75">
      <c r="A19" s="4"/>
      <c r="B19" s="1">
        <f t="shared" si="1"/>
        <v>10</v>
      </c>
      <c r="C19" s="2">
        <v>3.76</v>
      </c>
      <c r="D19" s="2">
        <v>9.78</v>
      </c>
      <c r="E19" s="2">
        <v>9.27</v>
      </c>
      <c r="F19" s="2">
        <v>7.93</v>
      </c>
      <c r="G19" s="20">
        <v>7.4</v>
      </c>
      <c r="H19" s="2">
        <v>4.43</v>
      </c>
      <c r="I19" s="25">
        <f t="shared" si="0"/>
        <v>42.57</v>
      </c>
      <c r="J19" s="52"/>
      <c r="K19" s="53"/>
      <c r="L19" s="2"/>
    </row>
    <row r="20" spans="1:12" ht="12.75">
      <c r="A20" s="4"/>
      <c r="B20" s="1">
        <f t="shared" si="1"/>
        <v>11</v>
      </c>
      <c r="C20" s="2">
        <v>3.43</v>
      </c>
      <c r="D20" s="2">
        <v>9.98</v>
      </c>
      <c r="E20" s="2">
        <v>9.97</v>
      </c>
      <c r="F20" s="2">
        <v>7.67</v>
      </c>
      <c r="G20" s="2">
        <v>7.86</v>
      </c>
      <c r="H20" s="2">
        <v>4.41</v>
      </c>
      <c r="I20" s="25">
        <f t="shared" si="0"/>
        <v>43.32000000000001</v>
      </c>
      <c r="J20" s="52"/>
      <c r="K20" s="53"/>
      <c r="L20" s="2"/>
    </row>
    <row r="21" spans="1:12" ht="12.75">
      <c r="A21" s="4"/>
      <c r="B21" s="1">
        <f t="shared" si="1"/>
        <v>12</v>
      </c>
      <c r="C21" s="2">
        <v>3.48</v>
      </c>
      <c r="D21" s="20">
        <v>10.06</v>
      </c>
      <c r="E21" s="2">
        <v>9.75</v>
      </c>
      <c r="F21" s="2">
        <v>7.92</v>
      </c>
      <c r="G21" s="20">
        <v>7.7</v>
      </c>
      <c r="H21" s="2">
        <v>4.34</v>
      </c>
      <c r="I21" s="25">
        <f t="shared" si="0"/>
        <v>43.25</v>
      </c>
      <c r="J21" s="52"/>
      <c r="K21" s="53"/>
      <c r="L21" s="2"/>
    </row>
    <row r="22" spans="1:12" ht="12.75">
      <c r="A22" s="4"/>
      <c r="B22" s="1">
        <f t="shared" si="1"/>
        <v>13</v>
      </c>
      <c r="C22" s="2">
        <v>4.16</v>
      </c>
      <c r="D22" s="2">
        <v>9.34</v>
      </c>
      <c r="E22" s="2">
        <v>9.16</v>
      </c>
      <c r="F22" s="2">
        <v>8.04</v>
      </c>
      <c r="G22" s="2">
        <v>7.62</v>
      </c>
      <c r="H22" s="2">
        <v>4.21</v>
      </c>
      <c r="I22" s="25">
        <f t="shared" si="0"/>
        <v>42.53</v>
      </c>
      <c r="J22" s="52"/>
      <c r="K22" s="53"/>
      <c r="L22" s="2"/>
    </row>
    <row r="23" spans="1:12" ht="12.75">
      <c r="A23" s="4"/>
      <c r="B23" s="1">
        <f t="shared" si="1"/>
        <v>14</v>
      </c>
      <c r="C23" s="2"/>
      <c r="D23" s="2"/>
      <c r="E23" s="2"/>
      <c r="F23" s="2"/>
      <c r="G23" s="2"/>
      <c r="H23" s="2"/>
      <c r="I23" s="19"/>
      <c r="J23" s="52"/>
      <c r="K23" s="53"/>
      <c r="L23" s="2"/>
    </row>
    <row r="24" spans="1:12" ht="12.75">
      <c r="A24" s="4"/>
      <c r="B24" s="1">
        <f t="shared" si="1"/>
        <v>15</v>
      </c>
      <c r="C24" s="2"/>
      <c r="D24" s="2"/>
      <c r="E24" s="2"/>
      <c r="F24" s="2"/>
      <c r="G24" s="2"/>
      <c r="H24" s="2"/>
      <c r="I24" s="19"/>
      <c r="J24" s="52"/>
      <c r="K24" s="53"/>
      <c r="L24" s="2"/>
    </row>
    <row r="25" spans="1:12" ht="12.75">
      <c r="A25" s="4"/>
      <c r="B25" s="1">
        <f t="shared" si="1"/>
        <v>16</v>
      </c>
      <c r="C25" s="2"/>
      <c r="D25" s="2"/>
      <c r="E25" s="2"/>
      <c r="F25" s="2"/>
      <c r="G25" s="2"/>
      <c r="H25" s="2"/>
      <c r="I25" s="19"/>
      <c r="J25" s="52"/>
      <c r="K25" s="53"/>
      <c r="L25" s="2"/>
    </row>
    <row r="26" spans="1:12" ht="12.75">
      <c r="A26" s="4"/>
      <c r="B26" s="1">
        <f t="shared" si="1"/>
        <v>17</v>
      </c>
      <c r="C26" s="2"/>
      <c r="D26" s="2"/>
      <c r="E26" s="2"/>
      <c r="F26" s="2"/>
      <c r="G26" s="2"/>
      <c r="H26" s="2"/>
      <c r="I26" s="19"/>
      <c r="J26" s="52"/>
      <c r="K26" s="53"/>
      <c r="L26" s="2"/>
    </row>
    <row r="27" spans="1:12" ht="12.75">
      <c r="A27" s="4"/>
      <c r="B27" s="1">
        <f t="shared" si="1"/>
        <v>18</v>
      </c>
      <c r="C27" s="2"/>
      <c r="D27" s="2"/>
      <c r="E27" s="2"/>
      <c r="F27" s="2"/>
      <c r="G27" s="2"/>
      <c r="H27" s="2"/>
      <c r="I27" s="19"/>
      <c r="J27" s="52"/>
      <c r="K27" s="53"/>
      <c r="L27" s="2"/>
    </row>
    <row r="28" spans="1:12" ht="12.75">
      <c r="A28" s="4"/>
      <c r="B28" s="1">
        <f t="shared" si="1"/>
        <v>19</v>
      </c>
      <c r="C28" s="2"/>
      <c r="D28" s="2"/>
      <c r="E28" s="2"/>
      <c r="F28" s="2"/>
      <c r="G28" s="2"/>
      <c r="H28" s="2"/>
      <c r="I28" s="19"/>
      <c r="J28" s="52"/>
      <c r="K28" s="53"/>
      <c r="L28" s="2"/>
    </row>
    <row r="29" spans="1:12" ht="12.75">
      <c r="A29" s="4"/>
      <c r="B29" s="1">
        <f t="shared" si="1"/>
        <v>20</v>
      </c>
      <c r="C29" s="2"/>
      <c r="D29" s="2"/>
      <c r="E29" s="2"/>
      <c r="F29" s="2"/>
      <c r="G29" s="2"/>
      <c r="H29" s="2"/>
      <c r="I29" s="19"/>
      <c r="J29" s="52"/>
      <c r="K29" s="53"/>
      <c r="L29" s="2"/>
    </row>
    <row r="30" spans="1:12" ht="12.75">
      <c r="A30" s="4"/>
      <c r="B30" s="1">
        <f t="shared" si="1"/>
        <v>21</v>
      </c>
      <c r="C30" s="2"/>
      <c r="D30" s="2"/>
      <c r="E30" s="2"/>
      <c r="F30" s="2"/>
      <c r="G30" s="2"/>
      <c r="H30" s="2"/>
      <c r="I30" s="19"/>
      <c r="J30" s="52"/>
      <c r="K30" s="53"/>
      <c r="L30" s="2"/>
    </row>
    <row r="31" spans="1:12" ht="12.75">
      <c r="A31" s="4"/>
      <c r="B31" s="1">
        <f t="shared" si="1"/>
        <v>22</v>
      </c>
      <c r="C31" s="2"/>
      <c r="D31" s="2"/>
      <c r="E31" s="2"/>
      <c r="F31" s="2"/>
      <c r="G31" s="2"/>
      <c r="H31" s="2"/>
      <c r="I31" s="19"/>
      <c r="J31" s="52"/>
      <c r="K31" s="53"/>
      <c r="L31" s="2"/>
    </row>
    <row r="32" spans="1:12" ht="12.75">
      <c r="A32" s="4"/>
      <c r="B32" s="1">
        <f t="shared" si="1"/>
        <v>23</v>
      </c>
      <c r="C32" s="2"/>
      <c r="D32" s="2"/>
      <c r="E32" s="2"/>
      <c r="F32" s="2"/>
      <c r="G32" s="2"/>
      <c r="H32" s="2"/>
      <c r="I32" s="19"/>
      <c r="J32" s="52"/>
      <c r="K32" s="53"/>
      <c r="L32" s="2"/>
    </row>
    <row r="33" spans="1:12" ht="12.75">
      <c r="A33" s="4"/>
      <c r="B33" s="1">
        <f t="shared" si="1"/>
        <v>24</v>
      </c>
      <c r="C33" s="2"/>
      <c r="D33" s="2"/>
      <c r="E33" s="2"/>
      <c r="F33" s="2"/>
      <c r="G33" s="2"/>
      <c r="H33" s="2"/>
      <c r="I33" s="19"/>
      <c r="J33" s="52"/>
      <c r="K33" s="53"/>
      <c r="L33" s="2"/>
    </row>
    <row r="34" spans="1:12" ht="12.75">
      <c r="A34" s="4"/>
      <c r="B34" s="1">
        <f t="shared" si="1"/>
        <v>25</v>
      </c>
      <c r="C34" s="2"/>
      <c r="D34" s="2"/>
      <c r="E34" s="2"/>
      <c r="F34" s="2"/>
      <c r="G34" s="2"/>
      <c r="H34" s="2"/>
      <c r="I34" s="19"/>
      <c r="J34" s="52"/>
      <c r="K34" s="53"/>
      <c r="L34" s="2"/>
    </row>
    <row r="35" spans="1:12" ht="12.75">
      <c r="A35" s="4"/>
      <c r="B35" s="1">
        <f t="shared" si="1"/>
        <v>26</v>
      </c>
      <c r="C35" s="2"/>
      <c r="D35" s="2"/>
      <c r="E35" s="2"/>
      <c r="F35" s="2"/>
      <c r="G35" s="2"/>
      <c r="H35" s="2"/>
      <c r="I35" s="19"/>
      <c r="J35" s="52"/>
      <c r="K35" s="53"/>
      <c r="L35" s="2"/>
    </row>
    <row r="36" spans="1:12" ht="12.75">
      <c r="A36" s="4"/>
      <c r="B36" s="1">
        <f t="shared" si="1"/>
        <v>27</v>
      </c>
      <c r="C36" s="2"/>
      <c r="D36" s="2"/>
      <c r="E36" s="2"/>
      <c r="F36" s="2"/>
      <c r="G36" s="2"/>
      <c r="H36" s="2"/>
      <c r="I36" s="19"/>
      <c r="J36" s="52"/>
      <c r="K36" s="53"/>
      <c r="L36" s="2"/>
    </row>
    <row r="37" spans="1:12" ht="12.75">
      <c r="A37" s="4"/>
      <c r="B37" s="1">
        <f t="shared" si="1"/>
        <v>28</v>
      </c>
      <c r="C37" s="2"/>
      <c r="D37" s="2"/>
      <c r="E37" s="2"/>
      <c r="F37" s="2"/>
      <c r="G37" s="2"/>
      <c r="H37" s="2"/>
      <c r="I37" s="19"/>
      <c r="J37" s="52"/>
      <c r="K37" s="53"/>
      <c r="L37" s="2"/>
    </row>
    <row r="38" spans="1:12" ht="12.75">
      <c r="A38" s="4"/>
      <c r="B38" s="1">
        <f t="shared" si="1"/>
        <v>29</v>
      </c>
      <c r="C38" s="2"/>
      <c r="D38" s="2"/>
      <c r="E38" s="2"/>
      <c r="F38" s="2"/>
      <c r="G38" s="2"/>
      <c r="H38" s="2"/>
      <c r="I38" s="19"/>
      <c r="J38" s="52"/>
      <c r="K38" s="53"/>
      <c r="L38" s="2"/>
    </row>
    <row r="39" spans="1:12" ht="12.75">
      <c r="A39" s="4"/>
      <c r="B39" s="1">
        <f t="shared" si="1"/>
        <v>30</v>
      </c>
      <c r="C39" s="2"/>
      <c r="D39" s="2"/>
      <c r="E39" s="2"/>
      <c r="F39" s="2"/>
      <c r="G39" s="2"/>
      <c r="H39" s="2"/>
      <c r="I39" s="19"/>
      <c r="J39" s="52"/>
      <c r="K39" s="53"/>
      <c r="L39" s="2"/>
    </row>
    <row r="40" spans="1:12" ht="12.75">
      <c r="A40" s="4"/>
      <c r="B40" s="9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8" t="s">
        <v>6</v>
      </c>
      <c r="B41" s="4"/>
      <c r="C41" s="23">
        <f>SUM(C10:C39)</f>
        <v>50.75</v>
      </c>
      <c r="D41" s="21">
        <f aca="true" t="shared" si="2" ref="D41:I41">SUM(D10:D39)</f>
        <v>123.22</v>
      </c>
      <c r="E41" s="21">
        <f t="shared" si="2"/>
        <v>124.05</v>
      </c>
      <c r="F41" s="21">
        <f t="shared" si="2"/>
        <v>101.043</v>
      </c>
      <c r="G41" s="21">
        <f t="shared" si="2"/>
        <v>100.22000000000001</v>
      </c>
      <c r="H41" s="23">
        <f t="shared" si="2"/>
        <v>56.03000000000001</v>
      </c>
      <c r="I41" s="21">
        <f t="shared" si="2"/>
        <v>555.313</v>
      </c>
      <c r="J41" s="4"/>
      <c r="K41" s="4"/>
      <c r="L41" s="4"/>
    </row>
    <row r="42" spans="1:12" ht="12.75">
      <c r="A42" s="5" t="s">
        <v>5</v>
      </c>
      <c r="B42" s="4"/>
      <c r="C42" s="22">
        <v>13</v>
      </c>
      <c r="D42" s="22">
        <v>13</v>
      </c>
      <c r="E42" s="22">
        <v>13</v>
      </c>
      <c r="F42" s="22">
        <v>13</v>
      </c>
      <c r="G42" s="22">
        <v>13</v>
      </c>
      <c r="H42" s="22">
        <v>13</v>
      </c>
      <c r="I42" s="22">
        <v>13</v>
      </c>
      <c r="J42" s="4"/>
      <c r="K42" s="4"/>
      <c r="L42" s="4"/>
    </row>
    <row r="43" spans="1:12" ht="12.75">
      <c r="A43" s="5" t="s">
        <v>7</v>
      </c>
      <c r="B43" s="4"/>
      <c r="C43" s="23">
        <f aca="true" t="shared" si="3" ref="C43:I43">C41/C42</f>
        <v>3.9038461538461537</v>
      </c>
      <c r="D43" s="23">
        <f t="shared" si="3"/>
        <v>9.478461538461538</v>
      </c>
      <c r="E43" s="23">
        <f t="shared" si="3"/>
        <v>9.542307692307691</v>
      </c>
      <c r="F43" s="23">
        <f t="shared" si="3"/>
        <v>7.772538461538462</v>
      </c>
      <c r="G43" s="23">
        <f t="shared" si="3"/>
        <v>7.70923076923077</v>
      </c>
      <c r="H43" s="23">
        <f t="shared" si="3"/>
        <v>4.3100000000000005</v>
      </c>
      <c r="I43" s="23">
        <f t="shared" si="3"/>
        <v>42.71638461538461</v>
      </c>
      <c r="J43" s="4"/>
      <c r="K43" s="4"/>
      <c r="L43" s="4"/>
    </row>
    <row r="44" spans="1:12" ht="12.75">
      <c r="A44" s="5" t="s">
        <v>8</v>
      </c>
      <c r="B44" s="4"/>
      <c r="C44" s="23">
        <f>MIN(C10:C39)</f>
        <v>3.43</v>
      </c>
      <c r="D44" s="23">
        <f aca="true" t="shared" si="4" ref="D44:I44">MIN(D10:D39)</f>
        <v>9.09</v>
      </c>
      <c r="E44" s="23">
        <f t="shared" si="4"/>
        <v>9.06</v>
      </c>
      <c r="F44" s="23">
        <f t="shared" si="4"/>
        <v>7.28</v>
      </c>
      <c r="G44" s="23">
        <f t="shared" si="4"/>
        <v>7.26</v>
      </c>
      <c r="H44" s="23">
        <f t="shared" si="4"/>
        <v>3.82</v>
      </c>
      <c r="I44" s="23">
        <f t="shared" si="4"/>
        <v>41.85</v>
      </c>
      <c r="J44" s="4"/>
      <c r="K44" s="4"/>
      <c r="L44" s="4"/>
    </row>
    <row r="45" spans="1:12" ht="12.75">
      <c r="A45" s="5" t="s">
        <v>9</v>
      </c>
      <c r="B45" s="4"/>
      <c r="C45" s="23">
        <f>MAX(C10:C39)</f>
        <v>4.41</v>
      </c>
      <c r="D45" s="23">
        <f aca="true" t="shared" si="5" ref="D45:I45">MAX(D10:D39)</f>
        <v>10.06</v>
      </c>
      <c r="E45" s="23">
        <f t="shared" si="5"/>
        <v>10.04</v>
      </c>
      <c r="F45" s="23">
        <f t="shared" si="5"/>
        <v>8.3</v>
      </c>
      <c r="G45" s="23">
        <f t="shared" si="5"/>
        <v>8.15</v>
      </c>
      <c r="H45" s="23">
        <f t="shared" si="5"/>
        <v>4.85</v>
      </c>
      <c r="I45" s="23">
        <f t="shared" si="5"/>
        <v>43.86</v>
      </c>
      <c r="J45" s="4"/>
      <c r="K45" s="4"/>
      <c r="L45" s="4"/>
    </row>
    <row r="46" spans="1:12" ht="12.75">
      <c r="A46" s="5" t="s">
        <v>15</v>
      </c>
      <c r="B46" s="4"/>
      <c r="C46" s="24">
        <v>110</v>
      </c>
      <c r="D46" s="24">
        <v>110</v>
      </c>
      <c r="E46" s="24">
        <v>110</v>
      </c>
      <c r="F46" s="24">
        <v>110</v>
      </c>
      <c r="G46" s="24">
        <v>110</v>
      </c>
      <c r="H46" s="24">
        <v>110</v>
      </c>
      <c r="I46" s="24">
        <v>110</v>
      </c>
      <c r="J46" s="4"/>
      <c r="K46" s="4"/>
      <c r="L46" s="4"/>
    </row>
    <row r="47" spans="1:12" ht="12.75">
      <c r="A47" s="5" t="s">
        <v>16</v>
      </c>
      <c r="B47" s="4"/>
      <c r="C47" s="23">
        <f aca="true" t="shared" si="6" ref="C47:I47">(C46/100)*C43</f>
        <v>4.2942307692307695</v>
      </c>
      <c r="D47" s="23">
        <f t="shared" si="6"/>
        <v>10.426307692307692</v>
      </c>
      <c r="E47" s="23">
        <f t="shared" si="6"/>
        <v>10.496538461538462</v>
      </c>
      <c r="F47" s="23">
        <f t="shared" si="6"/>
        <v>8.549792307692309</v>
      </c>
      <c r="G47" s="23">
        <f t="shared" si="6"/>
        <v>8.480153846153849</v>
      </c>
      <c r="H47" s="23">
        <f t="shared" si="6"/>
        <v>4.7410000000000005</v>
      </c>
      <c r="I47" s="23">
        <f t="shared" si="6"/>
        <v>46.98802307692308</v>
      </c>
      <c r="J47" s="4"/>
      <c r="K47" s="4"/>
      <c r="L47" s="4"/>
    </row>
    <row r="48" spans="1:1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</sheetData>
  <mergeCells count="40">
    <mergeCell ref="J8:L8"/>
    <mergeCell ref="F7:F8"/>
    <mergeCell ref="G7:G8"/>
    <mergeCell ref="H7:H8"/>
    <mergeCell ref="I7:I8"/>
    <mergeCell ref="B7:B8"/>
    <mergeCell ref="C7:C8"/>
    <mergeCell ref="D7:D8"/>
    <mergeCell ref="E7:E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7:K37"/>
    <mergeCell ref="J38:K38"/>
    <mergeCell ref="J39:K39"/>
    <mergeCell ref="J33:K33"/>
    <mergeCell ref="J34:K34"/>
    <mergeCell ref="J35:K35"/>
    <mergeCell ref="J36:K36"/>
  </mergeCells>
  <printOptions/>
  <pageMargins left="0.64" right="0.2" top="0.51" bottom="0.41" header="0.25" footer="0.31"/>
  <pageSetup horizontalDpi="600" verticalDpi="600" orientation="portrait" scale="96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1">
      <pane ySplit="9" topLeftCell="BM10" activePane="bottomLeft" state="frozen"/>
      <selection pane="topLeft" activeCell="E3" sqref="E3"/>
      <selection pane="bottomLeft" activeCell="E3" sqref="E3"/>
    </sheetView>
  </sheetViews>
  <sheetFormatPr defaultColWidth="9.140625" defaultRowHeight="12.75"/>
  <cols>
    <col min="1" max="1" width="12.00390625" style="0" customWidth="1"/>
    <col min="2" max="2" width="7.8515625" style="0" bestFit="1" customWidth="1"/>
    <col min="3" max="9" width="5.421875" style="0" customWidth="1"/>
    <col min="10" max="11" width="11.28125" style="0" customWidth="1"/>
    <col min="12" max="12" width="5.421875" style="0" customWidth="1"/>
  </cols>
  <sheetData>
    <row r="1" spans="1:21" ht="12.75">
      <c r="A1" s="5" t="s">
        <v>4</v>
      </c>
      <c r="B1" s="4"/>
      <c r="C1" s="6"/>
      <c r="D1" s="6"/>
      <c r="E1" s="6"/>
      <c r="F1" s="5" t="s">
        <v>12</v>
      </c>
      <c r="G1" s="13"/>
      <c r="H1" s="4"/>
      <c r="I1" s="6" t="s">
        <v>56</v>
      </c>
      <c r="J1" s="6"/>
      <c r="K1" s="6"/>
      <c r="L1" s="4"/>
      <c r="M1" s="4"/>
      <c r="N1" s="4"/>
      <c r="O1" s="4"/>
      <c r="P1" s="13"/>
      <c r="Q1" s="13"/>
      <c r="R1" s="13"/>
      <c r="S1" s="13"/>
      <c r="T1" s="13"/>
      <c r="U1" s="14"/>
    </row>
    <row r="2" spans="1:21" ht="12.75">
      <c r="A2" s="5" t="s">
        <v>13</v>
      </c>
      <c r="B2" s="4"/>
      <c r="C2" s="7"/>
      <c r="D2" s="16"/>
      <c r="E2" s="16"/>
      <c r="F2" s="5" t="s">
        <v>14</v>
      </c>
      <c r="G2" s="13"/>
      <c r="I2" s="16"/>
      <c r="J2" s="16"/>
      <c r="K2" s="16"/>
      <c r="L2" s="4"/>
      <c r="M2" s="4"/>
      <c r="N2" s="4"/>
      <c r="O2" s="4"/>
      <c r="P2" s="13"/>
      <c r="Q2" s="13"/>
      <c r="R2" s="13"/>
      <c r="S2" s="13"/>
      <c r="T2" s="13"/>
      <c r="U2" s="14"/>
    </row>
    <row r="3" spans="1:21" ht="12.75">
      <c r="A3" s="5"/>
      <c r="B3" s="4"/>
      <c r="C3" s="13"/>
      <c r="D3" s="13"/>
      <c r="E3" s="13"/>
      <c r="F3" s="61"/>
      <c r="G3" s="13"/>
      <c r="H3" s="1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</row>
    <row r="4" spans="1:21" ht="12.75">
      <c r="A4" s="5"/>
      <c r="B4" s="4"/>
      <c r="C4" s="13"/>
      <c r="D4" s="13"/>
      <c r="E4" s="13"/>
      <c r="F4" s="61"/>
      <c r="G4" s="13"/>
      <c r="H4" s="1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4"/>
    </row>
    <row r="5" spans="1:21" ht="12.75">
      <c r="A5" s="5"/>
      <c r="B5" s="4"/>
      <c r="C5" s="13"/>
      <c r="D5" s="13"/>
      <c r="E5" s="13"/>
      <c r="F5" s="61"/>
      <c r="G5" s="13"/>
      <c r="H5" s="1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</row>
    <row r="6" spans="1:12" ht="12.75">
      <c r="A6" s="5" t="s">
        <v>28</v>
      </c>
      <c r="B6" s="15" t="s">
        <v>43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 ht="118.5" customHeight="1">
      <c r="B7" s="50" t="s">
        <v>3</v>
      </c>
      <c r="C7" s="44" t="s">
        <v>44</v>
      </c>
      <c r="D7" s="44" t="s">
        <v>45</v>
      </c>
      <c r="E7" s="44" t="s">
        <v>46</v>
      </c>
      <c r="F7" s="44" t="s">
        <v>47</v>
      </c>
      <c r="G7" s="44" t="s">
        <v>48</v>
      </c>
      <c r="H7" s="44" t="s">
        <v>49</v>
      </c>
      <c r="I7" s="48" t="s">
        <v>1</v>
      </c>
      <c r="J7" s="4"/>
      <c r="K7" s="4"/>
      <c r="L7" s="4"/>
      <c r="M7" s="4"/>
    </row>
    <row r="8" spans="1:12" ht="12.75" customHeight="1">
      <c r="A8" s="4"/>
      <c r="B8" s="51"/>
      <c r="C8" s="45"/>
      <c r="D8" s="45"/>
      <c r="E8" s="45"/>
      <c r="F8" s="45"/>
      <c r="G8" s="45"/>
      <c r="H8" s="45"/>
      <c r="I8" s="49"/>
      <c r="J8" s="43" t="s">
        <v>10</v>
      </c>
      <c r="K8" s="43"/>
      <c r="L8" s="43"/>
    </row>
    <row r="9" spans="1:12" ht="12.75">
      <c r="A9" s="4"/>
      <c r="B9" s="1" t="s">
        <v>0</v>
      </c>
      <c r="C9" s="1">
        <v>1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 t="s">
        <v>2</v>
      </c>
      <c r="J9" s="54" t="s">
        <v>11</v>
      </c>
      <c r="K9" s="55"/>
      <c r="L9" s="11" t="s">
        <v>2</v>
      </c>
    </row>
    <row r="10" spans="1:12" ht="12.75">
      <c r="A10" s="4"/>
      <c r="B10" s="1">
        <v>1</v>
      </c>
      <c r="C10" s="2">
        <v>4.02</v>
      </c>
      <c r="D10" s="2">
        <v>9.08</v>
      </c>
      <c r="E10" s="20">
        <v>9.2</v>
      </c>
      <c r="F10" s="2">
        <v>7.48</v>
      </c>
      <c r="G10" s="2">
        <v>7.91</v>
      </c>
      <c r="H10" s="20">
        <v>4.34</v>
      </c>
      <c r="I10" s="25">
        <f aca="true" t="shared" si="0" ref="I10:I22">SUM(C10:H10)</f>
        <v>42.03</v>
      </c>
      <c r="J10" s="56"/>
      <c r="K10" s="57"/>
      <c r="L10" s="10"/>
    </row>
    <row r="11" spans="1:12" ht="12.75">
      <c r="A11" s="4"/>
      <c r="B11" s="1">
        <f aca="true" t="shared" si="1" ref="B11:B39">B10+1</f>
        <v>2</v>
      </c>
      <c r="C11" s="2">
        <v>4.14</v>
      </c>
      <c r="D11" s="2">
        <v>9.88</v>
      </c>
      <c r="E11" s="20">
        <v>9.33</v>
      </c>
      <c r="F11" s="2">
        <v>7.72</v>
      </c>
      <c r="G11" s="20">
        <v>8.1</v>
      </c>
      <c r="H11" s="2">
        <v>4.53</v>
      </c>
      <c r="I11" s="25">
        <f t="shared" si="0"/>
        <v>43.7</v>
      </c>
      <c r="J11" s="56"/>
      <c r="K11" s="57"/>
      <c r="L11" s="10"/>
    </row>
    <row r="12" spans="1:12" ht="12.75">
      <c r="A12" s="4"/>
      <c r="B12" s="1">
        <f t="shared" si="1"/>
        <v>3</v>
      </c>
      <c r="C12" s="2">
        <v>3.63</v>
      </c>
      <c r="D12" s="2">
        <v>9.18</v>
      </c>
      <c r="E12" s="2">
        <v>9.48</v>
      </c>
      <c r="F12" s="2">
        <v>8.09</v>
      </c>
      <c r="G12" s="2">
        <v>7.49</v>
      </c>
      <c r="H12" s="2">
        <v>4.98</v>
      </c>
      <c r="I12" s="25">
        <f t="shared" si="0"/>
        <v>42.849999999999994</v>
      </c>
      <c r="J12" s="52"/>
      <c r="K12" s="53"/>
      <c r="L12" s="2"/>
    </row>
    <row r="13" spans="1:12" ht="12.75">
      <c r="A13" s="4"/>
      <c r="B13" s="1">
        <f t="shared" si="1"/>
        <v>4</v>
      </c>
      <c r="C13" s="20">
        <v>3.3</v>
      </c>
      <c r="D13" s="2">
        <v>9.45</v>
      </c>
      <c r="E13" s="2">
        <v>9.63</v>
      </c>
      <c r="F13" s="20">
        <v>7.34</v>
      </c>
      <c r="G13" s="2">
        <v>7.81</v>
      </c>
      <c r="H13" s="20">
        <v>4.4</v>
      </c>
      <c r="I13" s="25">
        <f t="shared" si="0"/>
        <v>41.93</v>
      </c>
      <c r="J13" s="52"/>
      <c r="K13" s="53"/>
      <c r="L13" s="2"/>
    </row>
    <row r="14" spans="1:12" ht="12.75">
      <c r="A14" s="4"/>
      <c r="B14" s="1">
        <f t="shared" si="1"/>
        <v>5</v>
      </c>
      <c r="C14" s="2">
        <v>3.57</v>
      </c>
      <c r="D14" s="20">
        <v>10.11</v>
      </c>
      <c r="E14" s="2">
        <v>9.73</v>
      </c>
      <c r="F14" s="20">
        <v>7.36</v>
      </c>
      <c r="G14" s="2">
        <v>7.87</v>
      </c>
      <c r="H14" s="2">
        <v>3.99</v>
      </c>
      <c r="I14" s="25">
        <f t="shared" si="0"/>
        <v>42.63</v>
      </c>
      <c r="J14" s="52"/>
      <c r="K14" s="53"/>
      <c r="L14" s="2"/>
    </row>
    <row r="15" spans="1:12" ht="12.75">
      <c r="A15" s="4"/>
      <c r="B15" s="1">
        <f t="shared" si="1"/>
        <v>6</v>
      </c>
      <c r="C15" s="2">
        <v>3.81</v>
      </c>
      <c r="D15" s="2">
        <v>9.79</v>
      </c>
      <c r="E15" s="2">
        <v>9.48</v>
      </c>
      <c r="F15" s="2">
        <v>8.06</v>
      </c>
      <c r="G15" s="2">
        <v>7.82</v>
      </c>
      <c r="H15" s="20">
        <v>3.89</v>
      </c>
      <c r="I15" s="25">
        <f t="shared" si="0"/>
        <v>42.85</v>
      </c>
      <c r="J15" s="52"/>
      <c r="K15" s="53"/>
      <c r="L15" s="2"/>
    </row>
    <row r="16" spans="1:12" ht="12.75">
      <c r="A16" s="4"/>
      <c r="B16" s="1">
        <f t="shared" si="1"/>
        <v>7</v>
      </c>
      <c r="C16" s="2">
        <v>4.13</v>
      </c>
      <c r="D16" s="2">
        <v>9.36</v>
      </c>
      <c r="E16" s="20">
        <v>10.01</v>
      </c>
      <c r="F16" s="2">
        <v>7.38</v>
      </c>
      <c r="G16" s="2">
        <v>7.99</v>
      </c>
      <c r="H16" s="2">
        <v>4.44</v>
      </c>
      <c r="I16" s="25">
        <f t="shared" si="0"/>
        <v>43.309999999999995</v>
      </c>
      <c r="J16" s="52"/>
      <c r="K16" s="53"/>
      <c r="L16" s="2"/>
    </row>
    <row r="17" spans="1:12" ht="12.75">
      <c r="A17" s="4"/>
      <c r="B17" s="1">
        <f t="shared" si="1"/>
        <v>8</v>
      </c>
      <c r="C17" s="2">
        <v>3.86</v>
      </c>
      <c r="D17" s="2">
        <v>9.99</v>
      </c>
      <c r="E17" s="2">
        <v>9.66</v>
      </c>
      <c r="F17" s="2">
        <v>7.47</v>
      </c>
      <c r="G17" s="2">
        <v>8.16</v>
      </c>
      <c r="H17" s="2">
        <v>4.29</v>
      </c>
      <c r="I17" s="25">
        <f t="shared" si="0"/>
        <v>43.43</v>
      </c>
      <c r="J17" s="52"/>
      <c r="K17" s="53"/>
      <c r="L17" s="2"/>
    </row>
    <row r="18" spans="1:12" ht="12.75">
      <c r="A18" s="4"/>
      <c r="B18" s="1">
        <f t="shared" si="1"/>
        <v>9</v>
      </c>
      <c r="C18" s="2">
        <v>3.79</v>
      </c>
      <c r="D18" s="2">
        <v>9.73</v>
      </c>
      <c r="E18" s="2">
        <v>9.78</v>
      </c>
      <c r="F18" s="2">
        <v>7.63</v>
      </c>
      <c r="G18" s="2">
        <v>7.59</v>
      </c>
      <c r="H18" s="2">
        <v>3.58</v>
      </c>
      <c r="I18" s="25">
        <f t="shared" si="0"/>
        <v>42.099999999999994</v>
      </c>
      <c r="J18" s="52"/>
      <c r="K18" s="53"/>
      <c r="L18" s="2"/>
    </row>
    <row r="19" spans="1:12" ht="12.75">
      <c r="A19" s="4"/>
      <c r="B19" s="1">
        <f t="shared" si="1"/>
        <v>10</v>
      </c>
      <c r="C19" s="2">
        <v>3.51</v>
      </c>
      <c r="D19" s="2">
        <v>9.86</v>
      </c>
      <c r="E19" s="20">
        <v>9.7</v>
      </c>
      <c r="F19" s="20">
        <v>7.5</v>
      </c>
      <c r="G19" s="20">
        <v>7.98</v>
      </c>
      <c r="H19" s="2">
        <v>4.19</v>
      </c>
      <c r="I19" s="25">
        <f t="shared" si="0"/>
        <v>42.739999999999995</v>
      </c>
      <c r="J19" s="52"/>
      <c r="K19" s="53"/>
      <c r="L19" s="2"/>
    </row>
    <row r="20" spans="1:12" ht="12.75">
      <c r="A20" s="4"/>
      <c r="B20" s="1">
        <f t="shared" si="1"/>
        <v>11</v>
      </c>
      <c r="C20" s="2">
        <v>4.03</v>
      </c>
      <c r="D20" s="20">
        <v>10.04</v>
      </c>
      <c r="E20" s="2">
        <v>9.67</v>
      </c>
      <c r="F20" s="2">
        <v>8.12</v>
      </c>
      <c r="G20" s="2">
        <v>7.85</v>
      </c>
      <c r="H20" s="2">
        <v>4.01</v>
      </c>
      <c r="I20" s="25">
        <f t="shared" si="0"/>
        <v>43.72</v>
      </c>
      <c r="J20" s="52"/>
      <c r="K20" s="53"/>
      <c r="L20" s="2"/>
    </row>
    <row r="21" spans="1:12" ht="12.75">
      <c r="A21" s="4"/>
      <c r="B21" s="1">
        <f t="shared" si="1"/>
        <v>12</v>
      </c>
      <c r="C21" s="2">
        <v>4.09</v>
      </c>
      <c r="D21" s="20">
        <v>9.62</v>
      </c>
      <c r="E21" s="20">
        <v>10.04</v>
      </c>
      <c r="F21" s="2">
        <v>8.16</v>
      </c>
      <c r="G21" s="20">
        <v>8.2</v>
      </c>
      <c r="H21" s="20">
        <v>3.9</v>
      </c>
      <c r="I21" s="25">
        <f t="shared" si="0"/>
        <v>44.01</v>
      </c>
      <c r="J21" s="52"/>
      <c r="K21" s="53"/>
      <c r="L21" s="2"/>
    </row>
    <row r="22" spans="1:12" ht="12.75">
      <c r="A22" s="4"/>
      <c r="B22" s="1">
        <f t="shared" si="1"/>
        <v>13</v>
      </c>
      <c r="C22" s="2">
        <v>3.43</v>
      </c>
      <c r="D22" s="2">
        <v>9.67</v>
      </c>
      <c r="E22" s="20">
        <v>9.3</v>
      </c>
      <c r="F22" s="2">
        <v>7.51</v>
      </c>
      <c r="G22" s="20">
        <v>7.5</v>
      </c>
      <c r="H22" s="2">
        <v>4.33</v>
      </c>
      <c r="I22" s="25">
        <f t="shared" si="0"/>
        <v>41.739999999999995</v>
      </c>
      <c r="J22" s="52"/>
      <c r="K22" s="53"/>
      <c r="L22" s="2"/>
    </row>
    <row r="23" spans="1:12" ht="12.75">
      <c r="A23" s="4"/>
      <c r="B23" s="1">
        <f t="shared" si="1"/>
        <v>14</v>
      </c>
      <c r="C23" s="2"/>
      <c r="D23" s="2"/>
      <c r="E23" s="2"/>
      <c r="F23" s="2"/>
      <c r="G23" s="2"/>
      <c r="H23" s="2"/>
      <c r="I23" s="19"/>
      <c r="J23" s="52"/>
      <c r="K23" s="53"/>
      <c r="L23" s="2"/>
    </row>
    <row r="24" spans="1:12" ht="12.75">
      <c r="A24" s="4"/>
      <c r="B24" s="1">
        <f t="shared" si="1"/>
        <v>15</v>
      </c>
      <c r="C24" s="2"/>
      <c r="D24" s="2"/>
      <c r="E24" s="2"/>
      <c r="F24" s="2"/>
      <c r="G24" s="2"/>
      <c r="H24" s="2"/>
      <c r="I24" s="19"/>
      <c r="J24" s="52"/>
      <c r="K24" s="53"/>
      <c r="L24" s="2"/>
    </row>
    <row r="25" spans="1:12" ht="12.75">
      <c r="A25" s="4"/>
      <c r="B25" s="1">
        <f t="shared" si="1"/>
        <v>16</v>
      </c>
      <c r="C25" s="2"/>
      <c r="D25" s="2"/>
      <c r="E25" s="2"/>
      <c r="F25" s="2"/>
      <c r="G25" s="2"/>
      <c r="H25" s="2"/>
      <c r="I25" s="19"/>
      <c r="J25" s="52"/>
      <c r="K25" s="53"/>
      <c r="L25" s="2"/>
    </row>
    <row r="26" spans="1:12" ht="12.75">
      <c r="A26" s="4"/>
      <c r="B26" s="1">
        <f t="shared" si="1"/>
        <v>17</v>
      </c>
      <c r="C26" s="2"/>
      <c r="D26" s="2"/>
      <c r="E26" s="2"/>
      <c r="F26" s="2"/>
      <c r="G26" s="2"/>
      <c r="H26" s="2"/>
      <c r="I26" s="19"/>
      <c r="J26" s="52"/>
      <c r="K26" s="53"/>
      <c r="L26" s="2"/>
    </row>
    <row r="27" spans="1:12" ht="12.75">
      <c r="A27" s="4"/>
      <c r="B27" s="1">
        <f t="shared" si="1"/>
        <v>18</v>
      </c>
      <c r="C27" s="2"/>
      <c r="D27" s="2"/>
      <c r="E27" s="2"/>
      <c r="F27" s="2"/>
      <c r="G27" s="2"/>
      <c r="H27" s="2"/>
      <c r="I27" s="19"/>
      <c r="J27" s="52"/>
      <c r="K27" s="53"/>
      <c r="L27" s="2"/>
    </row>
    <row r="28" spans="1:12" ht="12.75">
      <c r="A28" s="4"/>
      <c r="B28" s="1">
        <f t="shared" si="1"/>
        <v>19</v>
      </c>
      <c r="C28" s="2"/>
      <c r="D28" s="2"/>
      <c r="E28" s="2"/>
      <c r="F28" s="2"/>
      <c r="G28" s="2"/>
      <c r="H28" s="2"/>
      <c r="I28" s="19"/>
      <c r="J28" s="52"/>
      <c r="K28" s="53"/>
      <c r="L28" s="2"/>
    </row>
    <row r="29" spans="1:12" ht="12.75">
      <c r="A29" s="4"/>
      <c r="B29" s="1">
        <f t="shared" si="1"/>
        <v>20</v>
      </c>
      <c r="C29" s="2"/>
      <c r="D29" s="2"/>
      <c r="E29" s="2"/>
      <c r="F29" s="2"/>
      <c r="G29" s="2"/>
      <c r="H29" s="2"/>
      <c r="I29" s="19"/>
      <c r="J29" s="52"/>
      <c r="K29" s="53"/>
      <c r="L29" s="2"/>
    </row>
    <row r="30" spans="1:12" ht="12.75">
      <c r="A30" s="4"/>
      <c r="B30" s="1">
        <f t="shared" si="1"/>
        <v>21</v>
      </c>
      <c r="C30" s="2"/>
      <c r="D30" s="2"/>
      <c r="E30" s="2"/>
      <c r="F30" s="2"/>
      <c r="G30" s="2"/>
      <c r="H30" s="2"/>
      <c r="I30" s="19"/>
      <c r="J30" s="52"/>
      <c r="K30" s="53"/>
      <c r="L30" s="2"/>
    </row>
    <row r="31" spans="1:12" ht="12.75">
      <c r="A31" s="4"/>
      <c r="B31" s="1">
        <f t="shared" si="1"/>
        <v>22</v>
      </c>
      <c r="C31" s="2"/>
      <c r="D31" s="2"/>
      <c r="E31" s="2"/>
      <c r="F31" s="2"/>
      <c r="G31" s="2"/>
      <c r="H31" s="2"/>
      <c r="I31" s="19"/>
      <c r="J31" s="52"/>
      <c r="K31" s="53"/>
      <c r="L31" s="2"/>
    </row>
    <row r="32" spans="1:12" ht="12.75">
      <c r="A32" s="4"/>
      <c r="B32" s="1">
        <f t="shared" si="1"/>
        <v>23</v>
      </c>
      <c r="C32" s="2"/>
      <c r="D32" s="2"/>
      <c r="E32" s="2"/>
      <c r="F32" s="2"/>
      <c r="G32" s="2"/>
      <c r="H32" s="2"/>
      <c r="I32" s="19"/>
      <c r="J32" s="52"/>
      <c r="K32" s="53"/>
      <c r="L32" s="2"/>
    </row>
    <row r="33" spans="1:12" ht="12.75">
      <c r="A33" s="4"/>
      <c r="B33" s="1">
        <f t="shared" si="1"/>
        <v>24</v>
      </c>
      <c r="C33" s="2"/>
      <c r="D33" s="2"/>
      <c r="E33" s="2"/>
      <c r="F33" s="2"/>
      <c r="G33" s="2"/>
      <c r="H33" s="2"/>
      <c r="I33" s="19"/>
      <c r="J33" s="52"/>
      <c r="K33" s="53"/>
      <c r="L33" s="2"/>
    </row>
    <row r="34" spans="1:12" ht="12.75">
      <c r="A34" s="4"/>
      <c r="B34" s="1">
        <f t="shared" si="1"/>
        <v>25</v>
      </c>
      <c r="C34" s="2"/>
      <c r="D34" s="2"/>
      <c r="E34" s="2"/>
      <c r="F34" s="2"/>
      <c r="G34" s="2"/>
      <c r="H34" s="2"/>
      <c r="I34" s="19"/>
      <c r="J34" s="52"/>
      <c r="K34" s="53"/>
      <c r="L34" s="2"/>
    </row>
    <row r="35" spans="1:12" ht="12.75">
      <c r="A35" s="4"/>
      <c r="B35" s="1">
        <f t="shared" si="1"/>
        <v>26</v>
      </c>
      <c r="C35" s="2"/>
      <c r="D35" s="2"/>
      <c r="E35" s="2"/>
      <c r="F35" s="2"/>
      <c r="G35" s="2"/>
      <c r="H35" s="2"/>
      <c r="I35" s="19"/>
      <c r="J35" s="52"/>
      <c r="K35" s="53"/>
      <c r="L35" s="2"/>
    </row>
    <row r="36" spans="1:12" ht="12.75">
      <c r="A36" s="4"/>
      <c r="B36" s="1">
        <f t="shared" si="1"/>
        <v>27</v>
      </c>
      <c r="C36" s="2"/>
      <c r="D36" s="2"/>
      <c r="E36" s="2"/>
      <c r="F36" s="2"/>
      <c r="G36" s="2"/>
      <c r="H36" s="2"/>
      <c r="I36" s="19"/>
      <c r="J36" s="52"/>
      <c r="K36" s="53"/>
      <c r="L36" s="2"/>
    </row>
    <row r="37" spans="1:12" ht="12.75">
      <c r="A37" s="4"/>
      <c r="B37" s="1">
        <f t="shared" si="1"/>
        <v>28</v>
      </c>
      <c r="C37" s="2"/>
      <c r="D37" s="2"/>
      <c r="E37" s="2"/>
      <c r="F37" s="2"/>
      <c r="G37" s="2"/>
      <c r="H37" s="2"/>
      <c r="I37" s="19"/>
      <c r="J37" s="52"/>
      <c r="K37" s="53"/>
      <c r="L37" s="2"/>
    </row>
    <row r="38" spans="1:12" ht="12.75">
      <c r="A38" s="4"/>
      <c r="B38" s="1">
        <f t="shared" si="1"/>
        <v>29</v>
      </c>
      <c r="C38" s="2"/>
      <c r="D38" s="2"/>
      <c r="E38" s="2"/>
      <c r="F38" s="2"/>
      <c r="G38" s="2"/>
      <c r="H38" s="2"/>
      <c r="I38" s="19"/>
      <c r="J38" s="52"/>
      <c r="K38" s="53"/>
      <c r="L38" s="2"/>
    </row>
    <row r="39" spans="1:12" ht="12.75">
      <c r="A39" s="4"/>
      <c r="B39" s="1">
        <f t="shared" si="1"/>
        <v>30</v>
      </c>
      <c r="C39" s="2"/>
      <c r="D39" s="2"/>
      <c r="E39" s="2"/>
      <c r="F39" s="2"/>
      <c r="G39" s="2"/>
      <c r="H39" s="2"/>
      <c r="I39" s="19"/>
      <c r="J39" s="52"/>
      <c r="K39" s="53"/>
      <c r="L39" s="2"/>
    </row>
    <row r="40" spans="1:12" ht="12.75">
      <c r="A40" s="4"/>
      <c r="B40" s="9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8" t="s">
        <v>6</v>
      </c>
      <c r="B41" s="4"/>
      <c r="C41" s="23">
        <f aca="true" t="shared" si="2" ref="C41:I41">SUM(C10:C39)</f>
        <v>49.309999999999995</v>
      </c>
      <c r="D41" s="21">
        <f t="shared" si="2"/>
        <v>125.76</v>
      </c>
      <c r="E41" s="21">
        <f t="shared" si="2"/>
        <v>125.01</v>
      </c>
      <c r="F41" s="21">
        <f t="shared" si="2"/>
        <v>99.82000000000001</v>
      </c>
      <c r="G41" s="21">
        <f t="shared" si="2"/>
        <v>102.27000000000001</v>
      </c>
      <c r="H41" s="23">
        <f t="shared" si="2"/>
        <v>54.87</v>
      </c>
      <c r="I41" s="21">
        <f t="shared" si="2"/>
        <v>557.04</v>
      </c>
      <c r="J41" s="4"/>
      <c r="K41" s="4"/>
      <c r="L41" s="4"/>
    </row>
    <row r="42" spans="1:12" ht="12.75">
      <c r="A42" s="5" t="s">
        <v>5</v>
      </c>
      <c r="B42" s="4"/>
      <c r="C42" s="22">
        <v>13</v>
      </c>
      <c r="D42" s="22">
        <v>13</v>
      </c>
      <c r="E42" s="22">
        <v>13</v>
      </c>
      <c r="F42" s="22">
        <v>13</v>
      </c>
      <c r="G42" s="22">
        <v>13</v>
      </c>
      <c r="H42" s="22">
        <v>13</v>
      </c>
      <c r="I42" s="22">
        <v>13</v>
      </c>
      <c r="J42" s="4"/>
      <c r="K42" s="4"/>
      <c r="L42" s="4"/>
    </row>
    <row r="43" spans="1:12" ht="12.75">
      <c r="A43" s="5" t="s">
        <v>7</v>
      </c>
      <c r="B43" s="4"/>
      <c r="C43" s="23">
        <f aca="true" t="shared" si="3" ref="C43:I43">C41/C42</f>
        <v>3.7930769230769226</v>
      </c>
      <c r="D43" s="23">
        <f t="shared" si="3"/>
        <v>9.673846153846155</v>
      </c>
      <c r="E43" s="23">
        <f t="shared" si="3"/>
        <v>9.616153846153846</v>
      </c>
      <c r="F43" s="23">
        <f t="shared" si="3"/>
        <v>7.678461538461539</v>
      </c>
      <c r="G43" s="23">
        <f t="shared" si="3"/>
        <v>7.866923076923078</v>
      </c>
      <c r="H43" s="23">
        <f t="shared" si="3"/>
        <v>4.22076923076923</v>
      </c>
      <c r="I43" s="23">
        <f t="shared" si="3"/>
        <v>42.849230769230765</v>
      </c>
      <c r="J43" s="4"/>
      <c r="K43" s="4"/>
      <c r="L43" s="4"/>
    </row>
    <row r="44" spans="1:12" ht="12.75">
      <c r="A44" s="5" t="s">
        <v>8</v>
      </c>
      <c r="B44" s="4"/>
      <c r="C44" s="23">
        <f aca="true" t="shared" si="4" ref="C44:I44">MIN(C10:C39)</f>
        <v>3.3</v>
      </c>
      <c r="D44" s="23">
        <f t="shared" si="4"/>
        <v>9.08</v>
      </c>
      <c r="E44" s="23">
        <f t="shared" si="4"/>
        <v>9.2</v>
      </c>
      <c r="F44" s="23">
        <f t="shared" si="4"/>
        <v>7.34</v>
      </c>
      <c r="G44" s="23">
        <f t="shared" si="4"/>
        <v>7.49</v>
      </c>
      <c r="H44" s="23">
        <f t="shared" si="4"/>
        <v>3.58</v>
      </c>
      <c r="I44" s="23">
        <f t="shared" si="4"/>
        <v>41.739999999999995</v>
      </c>
      <c r="J44" s="4"/>
      <c r="K44" s="4"/>
      <c r="L44" s="4"/>
    </row>
    <row r="45" spans="1:12" ht="12.75">
      <c r="A45" s="5" t="s">
        <v>9</v>
      </c>
      <c r="B45" s="4"/>
      <c r="C45" s="23">
        <f aca="true" t="shared" si="5" ref="C45:I45">MAX(C10:C39)</f>
        <v>4.14</v>
      </c>
      <c r="D45" s="23">
        <f t="shared" si="5"/>
        <v>10.11</v>
      </c>
      <c r="E45" s="23">
        <f t="shared" si="5"/>
        <v>10.04</v>
      </c>
      <c r="F45" s="23">
        <f t="shared" si="5"/>
        <v>8.16</v>
      </c>
      <c r="G45" s="23">
        <f t="shared" si="5"/>
        <v>8.2</v>
      </c>
      <c r="H45" s="23">
        <f t="shared" si="5"/>
        <v>4.98</v>
      </c>
      <c r="I45" s="23">
        <f t="shared" si="5"/>
        <v>44.01</v>
      </c>
      <c r="J45" s="4"/>
      <c r="K45" s="4"/>
      <c r="L45" s="4"/>
    </row>
    <row r="46" spans="1:12" ht="12.75">
      <c r="A46" s="5" t="s">
        <v>15</v>
      </c>
      <c r="B46" s="4"/>
      <c r="C46" s="24">
        <v>110</v>
      </c>
      <c r="D46" s="24">
        <v>110</v>
      </c>
      <c r="E46" s="24">
        <v>110</v>
      </c>
      <c r="F46" s="24">
        <v>110</v>
      </c>
      <c r="G46" s="24">
        <v>110</v>
      </c>
      <c r="H46" s="24">
        <v>110</v>
      </c>
      <c r="I46" s="24">
        <v>110</v>
      </c>
      <c r="J46" s="4"/>
      <c r="K46" s="4"/>
      <c r="L46" s="4"/>
    </row>
    <row r="47" spans="1:12" ht="12.75">
      <c r="A47" s="5" t="s">
        <v>16</v>
      </c>
      <c r="B47" s="4"/>
      <c r="C47" s="23">
        <f aca="true" t="shared" si="6" ref="C47:I47">(C46/100)*C43</f>
        <v>4.172384615384615</v>
      </c>
      <c r="D47" s="23">
        <f t="shared" si="6"/>
        <v>10.641230769230772</v>
      </c>
      <c r="E47" s="23">
        <f t="shared" si="6"/>
        <v>10.577769230769231</v>
      </c>
      <c r="F47" s="23">
        <f t="shared" si="6"/>
        <v>8.446307692307693</v>
      </c>
      <c r="G47" s="23">
        <f t="shared" si="6"/>
        <v>8.653615384615385</v>
      </c>
      <c r="H47" s="23">
        <f t="shared" si="6"/>
        <v>4.642846153846153</v>
      </c>
      <c r="I47" s="23">
        <f t="shared" si="6"/>
        <v>47.13415384615384</v>
      </c>
      <c r="J47" s="4"/>
      <c r="K47" s="4"/>
      <c r="L47" s="4"/>
    </row>
    <row r="48" spans="1:1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</sheetData>
  <mergeCells count="40">
    <mergeCell ref="J37:K37"/>
    <mergeCell ref="J38:K38"/>
    <mergeCell ref="J39:K39"/>
    <mergeCell ref="J33:K33"/>
    <mergeCell ref="J34:K34"/>
    <mergeCell ref="J35:K35"/>
    <mergeCell ref="J36:K36"/>
    <mergeCell ref="J29:K29"/>
    <mergeCell ref="J30:K30"/>
    <mergeCell ref="J31:K31"/>
    <mergeCell ref="J32:K32"/>
    <mergeCell ref="J25:K25"/>
    <mergeCell ref="J26:K26"/>
    <mergeCell ref="J27:K27"/>
    <mergeCell ref="J28:K28"/>
    <mergeCell ref="J21:K21"/>
    <mergeCell ref="J22:K22"/>
    <mergeCell ref="J23:K23"/>
    <mergeCell ref="J24:K24"/>
    <mergeCell ref="J17:K17"/>
    <mergeCell ref="J18:K18"/>
    <mergeCell ref="J19:K19"/>
    <mergeCell ref="J20:K20"/>
    <mergeCell ref="J13:K13"/>
    <mergeCell ref="J14:K14"/>
    <mergeCell ref="J15:K15"/>
    <mergeCell ref="J16:K16"/>
    <mergeCell ref="J9:K9"/>
    <mergeCell ref="J10:K10"/>
    <mergeCell ref="J11:K11"/>
    <mergeCell ref="J12:K12"/>
    <mergeCell ref="B7:B8"/>
    <mergeCell ref="C7:C8"/>
    <mergeCell ref="D7:D8"/>
    <mergeCell ref="E7:E8"/>
    <mergeCell ref="J8:L8"/>
    <mergeCell ref="F7:F8"/>
    <mergeCell ref="G7:G8"/>
    <mergeCell ref="H7:H8"/>
    <mergeCell ref="I7:I8"/>
  </mergeCells>
  <printOptions/>
  <pageMargins left="0.64" right="0.2" top="0.51" bottom="0.41" header="0.25" footer="0.31"/>
  <pageSetup horizontalDpi="600" verticalDpi="600" orientation="portrait" scale="96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1">
      <pane ySplit="9" topLeftCell="BM10" activePane="bottomLeft" state="frozen"/>
      <selection pane="topLeft" activeCell="E3" sqref="E3"/>
      <selection pane="bottomLeft" activeCell="E3" sqref="E3"/>
    </sheetView>
  </sheetViews>
  <sheetFormatPr defaultColWidth="9.140625" defaultRowHeight="12.75"/>
  <cols>
    <col min="1" max="1" width="12.00390625" style="0" customWidth="1"/>
    <col min="2" max="2" width="7.8515625" style="0" bestFit="1" customWidth="1"/>
    <col min="3" max="9" width="5.421875" style="0" customWidth="1"/>
    <col min="10" max="11" width="11.28125" style="0" customWidth="1"/>
    <col min="12" max="12" width="5.421875" style="0" customWidth="1"/>
  </cols>
  <sheetData>
    <row r="1" spans="1:21" ht="12.75">
      <c r="A1" s="5" t="s">
        <v>4</v>
      </c>
      <c r="B1" s="4"/>
      <c r="C1" s="6"/>
      <c r="D1" s="6"/>
      <c r="E1" s="6"/>
      <c r="F1" s="5" t="s">
        <v>12</v>
      </c>
      <c r="G1" s="13"/>
      <c r="H1" s="4"/>
      <c r="I1" s="6" t="s">
        <v>56</v>
      </c>
      <c r="J1" s="6"/>
      <c r="K1" s="6"/>
      <c r="L1" s="4"/>
      <c r="M1" s="4"/>
      <c r="N1" s="4"/>
      <c r="O1" s="4"/>
      <c r="P1" s="13"/>
      <c r="Q1" s="13"/>
      <c r="R1" s="13"/>
      <c r="S1" s="13"/>
      <c r="T1" s="13"/>
      <c r="U1" s="14"/>
    </row>
    <row r="2" spans="1:21" ht="12.75">
      <c r="A2" s="5" t="s">
        <v>13</v>
      </c>
      <c r="B2" s="4"/>
      <c r="C2" s="7"/>
      <c r="D2" s="16"/>
      <c r="E2" s="16"/>
      <c r="F2" s="5" t="s">
        <v>14</v>
      </c>
      <c r="G2" s="13"/>
      <c r="I2" s="16"/>
      <c r="J2" s="16"/>
      <c r="K2" s="16"/>
      <c r="L2" s="4"/>
      <c r="M2" s="4"/>
      <c r="N2" s="4"/>
      <c r="O2" s="4"/>
      <c r="P2" s="13"/>
      <c r="Q2" s="13"/>
      <c r="R2" s="13"/>
      <c r="S2" s="13"/>
      <c r="T2" s="13"/>
      <c r="U2" s="14"/>
    </row>
    <row r="3" spans="1:21" ht="12.75">
      <c r="A3" s="5"/>
      <c r="B3" s="4"/>
      <c r="C3" s="13"/>
      <c r="D3" s="13"/>
      <c r="E3" s="13"/>
      <c r="F3" s="61"/>
      <c r="G3" s="13"/>
      <c r="H3" s="1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</row>
    <row r="4" spans="1:21" ht="12.75">
      <c r="A4" s="5"/>
      <c r="B4" s="4"/>
      <c r="C4" s="13"/>
      <c r="D4" s="13"/>
      <c r="E4" s="13"/>
      <c r="F4" s="61"/>
      <c r="G4" s="13"/>
      <c r="H4" s="1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4"/>
    </row>
    <row r="5" spans="1:21" ht="12.75">
      <c r="A5" s="5"/>
      <c r="B5" s="4"/>
      <c r="C5" s="13"/>
      <c r="D5" s="13"/>
      <c r="E5" s="13"/>
      <c r="F5" s="61"/>
      <c r="G5" s="13"/>
      <c r="H5" s="1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</row>
    <row r="6" spans="1:12" ht="12.75">
      <c r="A6" s="5" t="s">
        <v>28</v>
      </c>
      <c r="B6" s="15" t="s">
        <v>43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 ht="118.5" customHeight="1">
      <c r="B7" s="50" t="s">
        <v>3</v>
      </c>
      <c r="C7" s="44" t="s">
        <v>44</v>
      </c>
      <c r="D7" s="44" t="s">
        <v>45</v>
      </c>
      <c r="E7" s="44" t="s">
        <v>46</v>
      </c>
      <c r="F7" s="44" t="s">
        <v>47</v>
      </c>
      <c r="G7" s="44" t="s">
        <v>48</v>
      </c>
      <c r="H7" s="44" t="s">
        <v>49</v>
      </c>
      <c r="I7" s="48" t="s">
        <v>1</v>
      </c>
      <c r="J7" s="4"/>
      <c r="K7" s="4"/>
      <c r="L7" s="4"/>
      <c r="M7" s="4"/>
    </row>
    <row r="8" spans="1:12" ht="12.75" customHeight="1">
      <c r="A8" s="4"/>
      <c r="B8" s="51"/>
      <c r="C8" s="45"/>
      <c r="D8" s="45"/>
      <c r="E8" s="45"/>
      <c r="F8" s="45"/>
      <c r="G8" s="45"/>
      <c r="H8" s="45"/>
      <c r="I8" s="49"/>
      <c r="J8" s="43" t="s">
        <v>10</v>
      </c>
      <c r="K8" s="43"/>
      <c r="L8" s="43"/>
    </row>
    <row r="9" spans="1:12" ht="12.75">
      <c r="A9" s="4"/>
      <c r="B9" s="1" t="s">
        <v>0</v>
      </c>
      <c r="C9" s="1">
        <v>1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 t="s">
        <v>2</v>
      </c>
      <c r="J9" s="54" t="s">
        <v>11</v>
      </c>
      <c r="K9" s="55"/>
      <c r="L9" s="11" t="s">
        <v>2</v>
      </c>
    </row>
    <row r="10" spans="1:12" ht="12.75">
      <c r="A10" s="4"/>
      <c r="B10" s="1">
        <v>1</v>
      </c>
      <c r="C10" s="2">
        <v>3.91</v>
      </c>
      <c r="D10" s="20">
        <v>9.4</v>
      </c>
      <c r="E10" s="20">
        <v>9.92</v>
      </c>
      <c r="F10" s="2">
        <v>8.08</v>
      </c>
      <c r="G10" s="2">
        <v>8.05</v>
      </c>
      <c r="H10" s="20">
        <v>3.96</v>
      </c>
      <c r="I10" s="25">
        <f aca="true" t="shared" si="0" ref="I10:I22">SUM(C10:H10)</f>
        <v>43.32</v>
      </c>
      <c r="J10" s="56"/>
      <c r="K10" s="57"/>
      <c r="L10" s="10"/>
    </row>
    <row r="11" spans="1:12" ht="12.75">
      <c r="A11" s="4"/>
      <c r="B11" s="1">
        <f aca="true" t="shared" si="1" ref="B11:B39">B10+1</f>
        <v>2</v>
      </c>
      <c r="C11" s="20">
        <v>3.5</v>
      </c>
      <c r="D11" s="2">
        <v>9.28</v>
      </c>
      <c r="E11" s="20">
        <v>9.2</v>
      </c>
      <c r="F11" s="2">
        <v>7.87</v>
      </c>
      <c r="G11" s="20">
        <v>7.55</v>
      </c>
      <c r="H11" s="2">
        <v>3.72</v>
      </c>
      <c r="I11" s="25">
        <f t="shared" si="0"/>
        <v>41.12</v>
      </c>
      <c r="J11" s="56"/>
      <c r="K11" s="57"/>
      <c r="L11" s="10"/>
    </row>
    <row r="12" spans="1:12" ht="12.75">
      <c r="A12" s="4"/>
      <c r="B12" s="1">
        <f t="shared" si="1"/>
        <v>3</v>
      </c>
      <c r="C12" s="2">
        <v>3.67</v>
      </c>
      <c r="D12" s="2">
        <v>9.71</v>
      </c>
      <c r="E12" s="2">
        <v>9.31</v>
      </c>
      <c r="F12" s="2">
        <v>7.55</v>
      </c>
      <c r="G12" s="2">
        <v>7.59</v>
      </c>
      <c r="H12" s="2">
        <v>4.25</v>
      </c>
      <c r="I12" s="25">
        <f t="shared" si="0"/>
        <v>42.08</v>
      </c>
      <c r="J12" s="52"/>
      <c r="K12" s="53"/>
      <c r="L12" s="2"/>
    </row>
    <row r="13" spans="1:12" ht="12.75">
      <c r="A13" s="4"/>
      <c r="B13" s="1">
        <f t="shared" si="1"/>
        <v>4</v>
      </c>
      <c r="C13" s="20">
        <v>4.21</v>
      </c>
      <c r="D13" s="20">
        <v>9.7</v>
      </c>
      <c r="E13" s="2">
        <v>9.83</v>
      </c>
      <c r="F13" s="20">
        <v>8.11</v>
      </c>
      <c r="G13" s="2">
        <v>8.01</v>
      </c>
      <c r="H13" s="20">
        <v>4.76</v>
      </c>
      <c r="I13" s="25">
        <f t="shared" si="0"/>
        <v>44.62</v>
      </c>
      <c r="J13" s="52"/>
      <c r="K13" s="53"/>
      <c r="L13" s="2"/>
    </row>
    <row r="14" spans="1:12" ht="12.75">
      <c r="A14" s="4"/>
      <c r="B14" s="1">
        <f t="shared" si="1"/>
        <v>5</v>
      </c>
      <c r="C14" s="2">
        <v>3.44</v>
      </c>
      <c r="D14" s="20">
        <v>10.13</v>
      </c>
      <c r="E14" s="2">
        <v>9.42</v>
      </c>
      <c r="F14" s="20">
        <v>7.43</v>
      </c>
      <c r="G14" s="2">
        <v>7.39</v>
      </c>
      <c r="H14" s="2">
        <v>4.51</v>
      </c>
      <c r="I14" s="25">
        <f t="shared" si="0"/>
        <v>42.32</v>
      </c>
      <c r="J14" s="52"/>
      <c r="K14" s="53"/>
      <c r="L14" s="2"/>
    </row>
    <row r="15" spans="1:12" ht="12.75">
      <c r="A15" s="4"/>
      <c r="B15" s="1">
        <f t="shared" si="1"/>
        <v>6</v>
      </c>
      <c r="C15" s="2">
        <v>3.74</v>
      </c>
      <c r="D15" s="20">
        <v>10.68</v>
      </c>
      <c r="E15" s="20">
        <v>10.08</v>
      </c>
      <c r="F15" s="2">
        <v>7.97</v>
      </c>
      <c r="G15" s="20">
        <v>8.1</v>
      </c>
      <c r="H15" s="20">
        <v>3.75</v>
      </c>
      <c r="I15" s="25">
        <f t="shared" si="0"/>
        <v>44.32</v>
      </c>
      <c r="J15" s="52"/>
      <c r="K15" s="53"/>
      <c r="L15" s="2"/>
    </row>
    <row r="16" spans="1:12" ht="12.75">
      <c r="A16" s="4"/>
      <c r="B16" s="1">
        <f t="shared" si="1"/>
        <v>7</v>
      </c>
      <c r="C16" s="2">
        <v>4.15</v>
      </c>
      <c r="D16" s="20">
        <v>10.04</v>
      </c>
      <c r="E16" s="20">
        <v>9.71</v>
      </c>
      <c r="F16" s="2">
        <v>7.29</v>
      </c>
      <c r="G16" s="20">
        <v>7.7</v>
      </c>
      <c r="H16" s="2">
        <v>4.35</v>
      </c>
      <c r="I16" s="25">
        <f t="shared" si="0"/>
        <v>43.24</v>
      </c>
      <c r="J16" s="52"/>
      <c r="K16" s="53"/>
      <c r="L16" s="2"/>
    </row>
    <row r="17" spans="1:12" ht="12.75">
      <c r="A17" s="4"/>
      <c r="B17" s="1">
        <f t="shared" si="1"/>
        <v>8</v>
      </c>
      <c r="C17" s="2">
        <v>4.18</v>
      </c>
      <c r="D17" s="20">
        <v>9.7</v>
      </c>
      <c r="E17" s="2">
        <v>9.58</v>
      </c>
      <c r="F17" s="2">
        <v>7.42</v>
      </c>
      <c r="G17" s="2">
        <v>7.37</v>
      </c>
      <c r="H17" s="20">
        <v>4.4</v>
      </c>
      <c r="I17" s="25">
        <f t="shared" si="0"/>
        <v>42.65</v>
      </c>
      <c r="J17" s="52"/>
      <c r="K17" s="53"/>
      <c r="L17" s="2"/>
    </row>
    <row r="18" spans="1:12" ht="12.75">
      <c r="A18" s="4"/>
      <c r="B18" s="1">
        <f t="shared" si="1"/>
        <v>9</v>
      </c>
      <c r="C18" s="2">
        <v>3.45</v>
      </c>
      <c r="D18" s="2">
        <v>9.86</v>
      </c>
      <c r="E18" s="2">
        <v>9.53</v>
      </c>
      <c r="F18" s="20">
        <v>7.7</v>
      </c>
      <c r="G18" s="2">
        <v>7.45</v>
      </c>
      <c r="H18" s="2">
        <v>4.28</v>
      </c>
      <c r="I18" s="25">
        <f t="shared" si="0"/>
        <v>42.269999999999996</v>
      </c>
      <c r="J18" s="52"/>
      <c r="K18" s="53"/>
      <c r="L18" s="2"/>
    </row>
    <row r="19" spans="1:12" ht="12.75">
      <c r="A19" s="4"/>
      <c r="B19" s="1">
        <f t="shared" si="1"/>
        <v>10</v>
      </c>
      <c r="C19" s="2">
        <v>3.49</v>
      </c>
      <c r="D19" s="20">
        <v>10.12</v>
      </c>
      <c r="E19" s="20">
        <v>9.66</v>
      </c>
      <c r="F19" s="20">
        <v>7.48</v>
      </c>
      <c r="G19" s="20">
        <v>7.25</v>
      </c>
      <c r="H19" s="2">
        <v>3.77</v>
      </c>
      <c r="I19" s="25">
        <f t="shared" si="0"/>
        <v>41.77</v>
      </c>
      <c r="J19" s="52"/>
      <c r="K19" s="53"/>
      <c r="L19" s="2"/>
    </row>
    <row r="20" spans="1:12" ht="12.75">
      <c r="A20" s="4"/>
      <c r="B20" s="1">
        <f t="shared" si="1"/>
        <v>11</v>
      </c>
      <c r="C20" s="2">
        <v>3.71</v>
      </c>
      <c r="D20" s="20">
        <v>9.71</v>
      </c>
      <c r="E20" s="20">
        <v>10.21</v>
      </c>
      <c r="F20" s="2">
        <v>8.18</v>
      </c>
      <c r="G20" s="2">
        <v>8.05</v>
      </c>
      <c r="H20" s="2">
        <v>4.51</v>
      </c>
      <c r="I20" s="25">
        <f t="shared" si="0"/>
        <v>44.37</v>
      </c>
      <c r="J20" s="52"/>
      <c r="K20" s="53"/>
      <c r="L20" s="2"/>
    </row>
    <row r="21" spans="1:12" ht="12.75">
      <c r="A21" s="4"/>
      <c r="B21" s="1">
        <f t="shared" si="1"/>
        <v>12</v>
      </c>
      <c r="C21" s="2">
        <v>4.22</v>
      </c>
      <c r="D21" s="20">
        <v>9.8</v>
      </c>
      <c r="E21" s="20">
        <v>9.69</v>
      </c>
      <c r="F21" s="2">
        <v>7.77</v>
      </c>
      <c r="G21" s="20">
        <v>7.2</v>
      </c>
      <c r="H21" s="20">
        <v>4.14</v>
      </c>
      <c r="I21" s="25">
        <f t="shared" si="0"/>
        <v>42.82</v>
      </c>
      <c r="J21" s="52"/>
      <c r="K21" s="53"/>
      <c r="L21" s="2"/>
    </row>
    <row r="22" spans="1:12" ht="12.75">
      <c r="A22" s="4"/>
      <c r="B22" s="1">
        <f t="shared" si="1"/>
        <v>13</v>
      </c>
      <c r="C22" s="2">
        <v>3.93</v>
      </c>
      <c r="D22" s="2">
        <v>9.84</v>
      </c>
      <c r="E22" s="20">
        <v>10.06</v>
      </c>
      <c r="F22" s="2">
        <v>8.02</v>
      </c>
      <c r="G22" s="20">
        <v>8.1</v>
      </c>
      <c r="H22" s="2">
        <v>4.34</v>
      </c>
      <c r="I22" s="25">
        <f t="shared" si="0"/>
        <v>44.28999999999999</v>
      </c>
      <c r="J22" s="52"/>
      <c r="K22" s="53"/>
      <c r="L22" s="2"/>
    </row>
    <row r="23" spans="1:12" ht="12.75">
      <c r="A23" s="4"/>
      <c r="B23" s="1">
        <f t="shared" si="1"/>
        <v>14</v>
      </c>
      <c r="C23" s="2"/>
      <c r="D23" s="2"/>
      <c r="E23" s="2"/>
      <c r="F23" s="2"/>
      <c r="G23" s="2"/>
      <c r="H23" s="2"/>
      <c r="I23" s="19"/>
      <c r="J23" s="52"/>
      <c r="K23" s="53"/>
      <c r="L23" s="2"/>
    </row>
    <row r="24" spans="1:12" ht="12.75">
      <c r="A24" s="4"/>
      <c r="B24" s="1">
        <f t="shared" si="1"/>
        <v>15</v>
      </c>
      <c r="C24" s="2"/>
      <c r="D24" s="2"/>
      <c r="E24" s="2"/>
      <c r="F24" s="2"/>
      <c r="G24" s="2"/>
      <c r="H24" s="2"/>
      <c r="I24" s="19"/>
      <c r="J24" s="52"/>
      <c r="K24" s="53"/>
      <c r="L24" s="2"/>
    </row>
    <row r="25" spans="1:12" ht="12.75">
      <c r="A25" s="4"/>
      <c r="B25" s="1">
        <f t="shared" si="1"/>
        <v>16</v>
      </c>
      <c r="C25" s="2"/>
      <c r="D25" s="2"/>
      <c r="E25" s="2"/>
      <c r="F25" s="2"/>
      <c r="G25" s="2"/>
      <c r="H25" s="2"/>
      <c r="I25" s="19"/>
      <c r="J25" s="52"/>
      <c r="K25" s="53"/>
      <c r="L25" s="2"/>
    </row>
    <row r="26" spans="1:12" ht="12.75">
      <c r="A26" s="4"/>
      <c r="B26" s="1">
        <f t="shared" si="1"/>
        <v>17</v>
      </c>
      <c r="C26" s="2"/>
      <c r="D26" s="2"/>
      <c r="E26" s="2"/>
      <c r="F26" s="2"/>
      <c r="G26" s="2"/>
      <c r="H26" s="2"/>
      <c r="I26" s="19"/>
      <c r="J26" s="52"/>
      <c r="K26" s="53"/>
      <c r="L26" s="2"/>
    </row>
    <row r="27" spans="1:12" ht="12.75">
      <c r="A27" s="4"/>
      <c r="B27" s="1">
        <f t="shared" si="1"/>
        <v>18</v>
      </c>
      <c r="C27" s="2"/>
      <c r="D27" s="2"/>
      <c r="E27" s="2"/>
      <c r="F27" s="2"/>
      <c r="G27" s="2"/>
      <c r="H27" s="2"/>
      <c r="I27" s="19"/>
      <c r="J27" s="52"/>
      <c r="K27" s="53"/>
      <c r="L27" s="2"/>
    </row>
    <row r="28" spans="1:12" ht="12.75">
      <c r="A28" s="4"/>
      <c r="B28" s="1">
        <f t="shared" si="1"/>
        <v>19</v>
      </c>
      <c r="C28" s="2"/>
      <c r="D28" s="2"/>
      <c r="E28" s="2"/>
      <c r="F28" s="2"/>
      <c r="G28" s="2"/>
      <c r="H28" s="2"/>
      <c r="I28" s="19"/>
      <c r="J28" s="52"/>
      <c r="K28" s="53"/>
      <c r="L28" s="2"/>
    </row>
    <row r="29" spans="1:12" ht="12.75">
      <c r="A29" s="4"/>
      <c r="B29" s="1">
        <f t="shared" si="1"/>
        <v>20</v>
      </c>
      <c r="C29" s="2"/>
      <c r="D29" s="2"/>
      <c r="E29" s="2"/>
      <c r="F29" s="2"/>
      <c r="G29" s="2"/>
      <c r="H29" s="2"/>
      <c r="I29" s="19"/>
      <c r="J29" s="52"/>
      <c r="K29" s="53"/>
      <c r="L29" s="2"/>
    </row>
    <row r="30" spans="1:12" ht="12.75">
      <c r="A30" s="4"/>
      <c r="B30" s="1">
        <f t="shared" si="1"/>
        <v>21</v>
      </c>
      <c r="C30" s="2"/>
      <c r="D30" s="2"/>
      <c r="E30" s="2"/>
      <c r="F30" s="2"/>
      <c r="G30" s="2"/>
      <c r="H30" s="2"/>
      <c r="I30" s="19"/>
      <c r="J30" s="52"/>
      <c r="K30" s="53"/>
      <c r="L30" s="2"/>
    </row>
    <row r="31" spans="1:12" ht="12.75">
      <c r="A31" s="4"/>
      <c r="B31" s="1">
        <f t="shared" si="1"/>
        <v>22</v>
      </c>
      <c r="C31" s="2"/>
      <c r="D31" s="2"/>
      <c r="E31" s="2"/>
      <c r="F31" s="2"/>
      <c r="G31" s="2"/>
      <c r="H31" s="2"/>
      <c r="I31" s="19"/>
      <c r="J31" s="52"/>
      <c r="K31" s="53"/>
      <c r="L31" s="2"/>
    </row>
    <row r="32" spans="1:12" ht="12.75">
      <c r="A32" s="4"/>
      <c r="B32" s="1">
        <f t="shared" si="1"/>
        <v>23</v>
      </c>
      <c r="C32" s="2"/>
      <c r="D32" s="2"/>
      <c r="E32" s="2"/>
      <c r="F32" s="2"/>
      <c r="G32" s="2"/>
      <c r="H32" s="2"/>
      <c r="I32" s="19"/>
      <c r="J32" s="52"/>
      <c r="K32" s="53"/>
      <c r="L32" s="2"/>
    </row>
    <row r="33" spans="1:12" ht="12.75">
      <c r="A33" s="4"/>
      <c r="B33" s="1">
        <f t="shared" si="1"/>
        <v>24</v>
      </c>
      <c r="C33" s="2"/>
      <c r="D33" s="2"/>
      <c r="E33" s="2"/>
      <c r="F33" s="2"/>
      <c r="G33" s="2"/>
      <c r="H33" s="2"/>
      <c r="I33" s="19"/>
      <c r="J33" s="52"/>
      <c r="K33" s="53"/>
      <c r="L33" s="2"/>
    </row>
    <row r="34" spans="1:12" ht="12.75">
      <c r="A34" s="4"/>
      <c r="B34" s="1">
        <f t="shared" si="1"/>
        <v>25</v>
      </c>
      <c r="C34" s="2"/>
      <c r="D34" s="2"/>
      <c r="E34" s="2"/>
      <c r="F34" s="2"/>
      <c r="G34" s="2"/>
      <c r="H34" s="2"/>
      <c r="I34" s="19"/>
      <c r="J34" s="52"/>
      <c r="K34" s="53"/>
      <c r="L34" s="2"/>
    </row>
    <row r="35" spans="1:12" ht="12.75">
      <c r="A35" s="4"/>
      <c r="B35" s="1">
        <f t="shared" si="1"/>
        <v>26</v>
      </c>
      <c r="C35" s="2"/>
      <c r="D35" s="2"/>
      <c r="E35" s="2"/>
      <c r="F35" s="2"/>
      <c r="G35" s="2"/>
      <c r="H35" s="2"/>
      <c r="I35" s="19"/>
      <c r="J35" s="52"/>
      <c r="K35" s="53"/>
      <c r="L35" s="2"/>
    </row>
    <row r="36" spans="1:12" ht="12.75">
      <c r="A36" s="4"/>
      <c r="B36" s="1">
        <f t="shared" si="1"/>
        <v>27</v>
      </c>
      <c r="C36" s="2"/>
      <c r="D36" s="2"/>
      <c r="E36" s="2"/>
      <c r="F36" s="2"/>
      <c r="G36" s="2"/>
      <c r="H36" s="2"/>
      <c r="I36" s="19"/>
      <c r="J36" s="52"/>
      <c r="K36" s="53"/>
      <c r="L36" s="2"/>
    </row>
    <row r="37" spans="1:12" ht="12.75">
      <c r="A37" s="4"/>
      <c r="B37" s="1">
        <f t="shared" si="1"/>
        <v>28</v>
      </c>
      <c r="C37" s="2"/>
      <c r="D37" s="2"/>
      <c r="E37" s="2"/>
      <c r="F37" s="2"/>
      <c r="G37" s="2"/>
      <c r="H37" s="2"/>
      <c r="I37" s="19"/>
      <c r="J37" s="52"/>
      <c r="K37" s="53"/>
      <c r="L37" s="2"/>
    </row>
    <row r="38" spans="1:12" ht="12.75">
      <c r="A38" s="4"/>
      <c r="B38" s="1">
        <f t="shared" si="1"/>
        <v>29</v>
      </c>
      <c r="C38" s="2"/>
      <c r="D38" s="2"/>
      <c r="E38" s="2"/>
      <c r="F38" s="2"/>
      <c r="G38" s="2"/>
      <c r="H38" s="2"/>
      <c r="I38" s="19"/>
      <c r="J38" s="52"/>
      <c r="K38" s="53"/>
      <c r="L38" s="2"/>
    </row>
    <row r="39" spans="1:12" ht="12.75">
      <c r="A39" s="4"/>
      <c r="B39" s="1">
        <f t="shared" si="1"/>
        <v>30</v>
      </c>
      <c r="C39" s="2"/>
      <c r="D39" s="2"/>
      <c r="E39" s="2"/>
      <c r="F39" s="2"/>
      <c r="G39" s="2"/>
      <c r="H39" s="2"/>
      <c r="I39" s="19"/>
      <c r="J39" s="52"/>
      <c r="K39" s="53"/>
      <c r="L39" s="2"/>
    </row>
    <row r="40" spans="1:12" ht="12.75">
      <c r="A40" s="4"/>
      <c r="B40" s="9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8" t="s">
        <v>6</v>
      </c>
      <c r="B41" s="4"/>
      <c r="C41" s="23">
        <f aca="true" t="shared" si="2" ref="C41:I41">SUM(C10:C39)</f>
        <v>49.6</v>
      </c>
      <c r="D41" s="21">
        <f t="shared" si="2"/>
        <v>127.97000000000001</v>
      </c>
      <c r="E41" s="21">
        <f t="shared" si="2"/>
        <v>126.19999999999999</v>
      </c>
      <c r="F41" s="21">
        <f t="shared" si="2"/>
        <v>100.87</v>
      </c>
      <c r="G41" s="21">
        <f t="shared" si="2"/>
        <v>99.81</v>
      </c>
      <c r="H41" s="23">
        <f t="shared" si="2"/>
        <v>54.739999999999995</v>
      </c>
      <c r="I41" s="21">
        <f t="shared" si="2"/>
        <v>559.1899999999999</v>
      </c>
      <c r="J41" s="4"/>
      <c r="K41" s="4"/>
      <c r="L41" s="4"/>
    </row>
    <row r="42" spans="1:12" ht="12.75">
      <c r="A42" s="5" t="s">
        <v>5</v>
      </c>
      <c r="B42" s="4"/>
      <c r="C42" s="22">
        <v>13</v>
      </c>
      <c r="D42" s="22">
        <v>13</v>
      </c>
      <c r="E42" s="22">
        <v>13</v>
      </c>
      <c r="F42" s="22">
        <v>13</v>
      </c>
      <c r="G42" s="22">
        <v>13</v>
      </c>
      <c r="H42" s="22">
        <v>13</v>
      </c>
      <c r="I42" s="22">
        <v>13</v>
      </c>
      <c r="J42" s="4"/>
      <c r="K42" s="4"/>
      <c r="L42" s="4"/>
    </row>
    <row r="43" spans="1:12" ht="12.75">
      <c r="A43" s="5" t="s">
        <v>7</v>
      </c>
      <c r="B43" s="4"/>
      <c r="C43" s="23">
        <f aca="true" t="shared" si="3" ref="C43:I43">C41/C42</f>
        <v>3.8153846153846156</v>
      </c>
      <c r="D43" s="23">
        <f t="shared" si="3"/>
        <v>9.843846153846155</v>
      </c>
      <c r="E43" s="23">
        <f t="shared" si="3"/>
        <v>9.707692307692307</v>
      </c>
      <c r="F43" s="23">
        <f t="shared" si="3"/>
        <v>7.759230769230769</v>
      </c>
      <c r="G43" s="23">
        <f t="shared" si="3"/>
        <v>7.677692307692308</v>
      </c>
      <c r="H43" s="23">
        <f t="shared" si="3"/>
        <v>4.21076923076923</v>
      </c>
      <c r="I43" s="23">
        <f t="shared" si="3"/>
        <v>43.01461538461538</v>
      </c>
      <c r="J43" s="4"/>
      <c r="K43" s="4"/>
      <c r="L43" s="4"/>
    </row>
    <row r="44" spans="1:12" ht="12.75">
      <c r="A44" s="5" t="s">
        <v>8</v>
      </c>
      <c r="B44" s="4"/>
      <c r="C44" s="23">
        <f aca="true" t="shared" si="4" ref="C44:I44">MIN(C10:C39)</f>
        <v>3.44</v>
      </c>
      <c r="D44" s="23">
        <f t="shared" si="4"/>
        <v>9.28</v>
      </c>
      <c r="E44" s="23">
        <f t="shared" si="4"/>
        <v>9.2</v>
      </c>
      <c r="F44" s="23">
        <f t="shared" si="4"/>
        <v>7.29</v>
      </c>
      <c r="G44" s="23">
        <f t="shared" si="4"/>
        <v>7.2</v>
      </c>
      <c r="H44" s="23">
        <f t="shared" si="4"/>
        <v>3.72</v>
      </c>
      <c r="I44" s="23">
        <f t="shared" si="4"/>
        <v>41.12</v>
      </c>
      <c r="J44" s="4"/>
      <c r="K44" s="4"/>
      <c r="L44" s="4"/>
    </row>
    <row r="45" spans="1:12" ht="12.75">
      <c r="A45" s="5" t="s">
        <v>9</v>
      </c>
      <c r="B45" s="4"/>
      <c r="C45" s="23">
        <f aca="true" t="shared" si="5" ref="C45:I45">MAX(C10:C39)</f>
        <v>4.22</v>
      </c>
      <c r="D45" s="23">
        <f t="shared" si="5"/>
        <v>10.68</v>
      </c>
      <c r="E45" s="23">
        <f t="shared" si="5"/>
        <v>10.21</v>
      </c>
      <c r="F45" s="23">
        <f t="shared" si="5"/>
        <v>8.18</v>
      </c>
      <c r="G45" s="23">
        <f t="shared" si="5"/>
        <v>8.1</v>
      </c>
      <c r="H45" s="23">
        <f t="shared" si="5"/>
        <v>4.76</v>
      </c>
      <c r="I45" s="23">
        <f t="shared" si="5"/>
        <v>44.62</v>
      </c>
      <c r="J45" s="4"/>
      <c r="K45" s="4"/>
      <c r="L45" s="4"/>
    </row>
    <row r="46" spans="1:12" ht="12.75">
      <c r="A46" s="5" t="s">
        <v>15</v>
      </c>
      <c r="B46" s="4"/>
      <c r="C46" s="24">
        <v>110</v>
      </c>
      <c r="D46" s="24">
        <v>110</v>
      </c>
      <c r="E46" s="24">
        <v>110</v>
      </c>
      <c r="F46" s="24">
        <v>110</v>
      </c>
      <c r="G46" s="24">
        <v>110</v>
      </c>
      <c r="H46" s="24">
        <v>110</v>
      </c>
      <c r="I46" s="24">
        <v>110</v>
      </c>
      <c r="J46" s="4"/>
      <c r="K46" s="4"/>
      <c r="L46" s="4"/>
    </row>
    <row r="47" spans="1:12" ht="12.75">
      <c r="A47" s="5" t="s">
        <v>16</v>
      </c>
      <c r="B47" s="4"/>
      <c r="C47" s="23">
        <f aca="true" t="shared" si="6" ref="C47:I47">(C46/100)*C43</f>
        <v>4.196923076923078</v>
      </c>
      <c r="D47" s="23">
        <f t="shared" si="6"/>
        <v>10.828230769230771</v>
      </c>
      <c r="E47" s="23">
        <f t="shared" si="6"/>
        <v>10.678461538461539</v>
      </c>
      <c r="F47" s="23">
        <f t="shared" si="6"/>
        <v>8.535153846153847</v>
      </c>
      <c r="G47" s="23">
        <f t="shared" si="6"/>
        <v>8.445461538461538</v>
      </c>
      <c r="H47" s="23">
        <f t="shared" si="6"/>
        <v>4.631846153846154</v>
      </c>
      <c r="I47" s="23">
        <f t="shared" si="6"/>
        <v>47.31607692307693</v>
      </c>
      <c r="J47" s="4"/>
      <c r="K47" s="4"/>
      <c r="L47" s="4"/>
    </row>
    <row r="48" spans="1:1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</sheetData>
  <mergeCells count="40">
    <mergeCell ref="J8:L8"/>
    <mergeCell ref="F7:F8"/>
    <mergeCell ref="G7:G8"/>
    <mergeCell ref="H7:H8"/>
    <mergeCell ref="I7:I8"/>
    <mergeCell ref="B7:B8"/>
    <mergeCell ref="C7:C8"/>
    <mergeCell ref="D7:D8"/>
    <mergeCell ref="E7:E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7:K37"/>
    <mergeCell ref="J38:K38"/>
    <mergeCell ref="J39:K39"/>
    <mergeCell ref="J33:K33"/>
    <mergeCell ref="J34:K34"/>
    <mergeCell ref="J35:K35"/>
    <mergeCell ref="J36:K36"/>
  </mergeCells>
  <printOptions/>
  <pageMargins left="0.64" right="0.2" top="0.51" bottom="0.41" header="0.25" footer="0.31"/>
  <pageSetup horizontalDpi="600" verticalDpi="600" orientation="portrait" scale="96" r:id="rId1"/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1">
      <pane ySplit="9" topLeftCell="BM10" activePane="bottomLeft" state="frozen"/>
      <selection pane="topLeft" activeCell="E3" sqref="E3"/>
      <selection pane="bottomLeft" activeCell="E3" sqref="E3"/>
    </sheetView>
  </sheetViews>
  <sheetFormatPr defaultColWidth="9.140625" defaultRowHeight="12.75"/>
  <cols>
    <col min="1" max="1" width="12.00390625" style="0" customWidth="1"/>
    <col min="2" max="2" width="7.8515625" style="0" bestFit="1" customWidth="1"/>
    <col min="3" max="9" width="5.421875" style="0" customWidth="1"/>
    <col min="10" max="11" width="11.28125" style="0" customWidth="1"/>
    <col min="12" max="12" width="5.421875" style="0" customWidth="1"/>
  </cols>
  <sheetData>
    <row r="1" spans="1:21" ht="12.75">
      <c r="A1" s="5" t="s">
        <v>4</v>
      </c>
      <c r="B1" s="4"/>
      <c r="C1" s="6"/>
      <c r="D1" s="6"/>
      <c r="E1" s="6"/>
      <c r="F1" s="5" t="s">
        <v>12</v>
      </c>
      <c r="G1" s="13"/>
      <c r="H1" s="4"/>
      <c r="I1" s="6" t="s">
        <v>56</v>
      </c>
      <c r="J1" s="6"/>
      <c r="K1" s="6"/>
      <c r="L1" s="4"/>
      <c r="M1" s="4"/>
      <c r="N1" s="4"/>
      <c r="O1" s="4"/>
      <c r="P1" s="13"/>
      <c r="Q1" s="13"/>
      <c r="R1" s="13"/>
      <c r="S1" s="13"/>
      <c r="T1" s="13"/>
      <c r="U1" s="14"/>
    </row>
    <row r="2" spans="1:21" ht="12.75">
      <c r="A2" s="5" t="s">
        <v>13</v>
      </c>
      <c r="B2" s="4"/>
      <c r="C2" s="7"/>
      <c r="D2" s="16"/>
      <c r="E2" s="16"/>
      <c r="F2" s="5" t="s">
        <v>14</v>
      </c>
      <c r="G2" s="13"/>
      <c r="I2" s="16"/>
      <c r="J2" s="16"/>
      <c r="K2" s="16"/>
      <c r="L2" s="4"/>
      <c r="M2" s="4"/>
      <c r="N2" s="4"/>
      <c r="O2" s="4"/>
      <c r="P2" s="13"/>
      <c r="Q2" s="13"/>
      <c r="R2" s="13"/>
      <c r="S2" s="13"/>
      <c r="T2" s="13"/>
      <c r="U2" s="14"/>
    </row>
    <row r="3" spans="1:21" ht="12.75">
      <c r="A3" s="5"/>
      <c r="B3" s="4"/>
      <c r="C3" s="13"/>
      <c r="D3" s="13"/>
      <c r="E3" s="13"/>
      <c r="F3" s="61"/>
      <c r="G3" s="13"/>
      <c r="H3" s="1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</row>
    <row r="4" spans="1:21" ht="12.75">
      <c r="A4" s="5"/>
      <c r="B4" s="4"/>
      <c r="C4" s="13"/>
      <c r="D4" s="13"/>
      <c r="E4" s="13"/>
      <c r="F4" s="61"/>
      <c r="G4" s="13"/>
      <c r="H4" s="1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4"/>
    </row>
    <row r="5" spans="1:21" ht="12.75">
      <c r="A5" s="5"/>
      <c r="B5" s="4"/>
      <c r="C5" s="13"/>
      <c r="D5" s="13"/>
      <c r="E5" s="13"/>
      <c r="F5" s="61"/>
      <c r="G5" s="13"/>
      <c r="H5" s="1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</row>
    <row r="6" spans="1:12" ht="12.75">
      <c r="A6" s="5" t="s">
        <v>28</v>
      </c>
      <c r="B6" s="15" t="s">
        <v>43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 ht="118.5" customHeight="1">
      <c r="B7" s="50" t="s">
        <v>3</v>
      </c>
      <c r="C7" s="44" t="s">
        <v>44</v>
      </c>
      <c r="D7" s="44" t="s">
        <v>45</v>
      </c>
      <c r="E7" s="44" t="s">
        <v>46</v>
      </c>
      <c r="F7" s="44" t="s">
        <v>47</v>
      </c>
      <c r="G7" s="44" t="s">
        <v>48</v>
      </c>
      <c r="H7" s="44" t="s">
        <v>49</v>
      </c>
      <c r="I7" s="48" t="s">
        <v>1</v>
      </c>
      <c r="J7" s="4"/>
      <c r="K7" s="4"/>
      <c r="L7" s="4"/>
      <c r="M7" s="4"/>
    </row>
    <row r="8" spans="1:12" ht="12.75" customHeight="1">
      <c r="A8" s="4"/>
      <c r="B8" s="51"/>
      <c r="C8" s="45"/>
      <c r="D8" s="45"/>
      <c r="E8" s="45"/>
      <c r="F8" s="45"/>
      <c r="G8" s="45"/>
      <c r="H8" s="45"/>
      <c r="I8" s="49"/>
      <c r="J8" s="43" t="s">
        <v>10</v>
      </c>
      <c r="K8" s="43"/>
      <c r="L8" s="43"/>
    </row>
    <row r="9" spans="1:12" ht="12.75">
      <c r="A9" s="4"/>
      <c r="B9" s="1" t="s">
        <v>0</v>
      </c>
      <c r="C9" s="1">
        <v>1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 t="s">
        <v>2</v>
      </c>
      <c r="J9" s="54" t="s">
        <v>11</v>
      </c>
      <c r="K9" s="55"/>
      <c r="L9" s="11" t="s">
        <v>2</v>
      </c>
    </row>
    <row r="10" spans="1:12" ht="12.75">
      <c r="A10" s="4"/>
      <c r="B10" s="1">
        <v>1</v>
      </c>
      <c r="C10" s="2">
        <v>3.94</v>
      </c>
      <c r="D10" s="20">
        <v>9.56</v>
      </c>
      <c r="E10" s="20">
        <v>9.38</v>
      </c>
      <c r="F10" s="2">
        <v>8.03</v>
      </c>
      <c r="G10" s="20">
        <v>7.2</v>
      </c>
      <c r="H10" s="20">
        <v>3.38</v>
      </c>
      <c r="I10" s="25">
        <f aca="true" t="shared" si="0" ref="I10:I22">SUM(C10:H10)</f>
        <v>41.49000000000001</v>
      </c>
      <c r="J10" s="56"/>
      <c r="K10" s="57"/>
      <c r="L10" s="10"/>
    </row>
    <row r="11" spans="1:12" ht="12.75">
      <c r="A11" s="4"/>
      <c r="B11" s="1">
        <f aca="true" t="shared" si="1" ref="B11:B39">B10+1</f>
        <v>2</v>
      </c>
      <c r="C11" s="20">
        <v>4.03</v>
      </c>
      <c r="D11" s="2">
        <v>9.28</v>
      </c>
      <c r="E11" s="20">
        <v>9.5</v>
      </c>
      <c r="F11" s="2">
        <v>7.54</v>
      </c>
      <c r="G11" s="20">
        <v>7.39</v>
      </c>
      <c r="H11" s="2">
        <v>3.73</v>
      </c>
      <c r="I11" s="25">
        <f t="shared" si="0"/>
        <v>41.46999999999999</v>
      </c>
      <c r="J11" s="56"/>
      <c r="K11" s="57"/>
      <c r="L11" s="10"/>
    </row>
    <row r="12" spans="1:12" ht="12.75">
      <c r="A12" s="4"/>
      <c r="B12" s="1">
        <f t="shared" si="1"/>
        <v>3</v>
      </c>
      <c r="C12" s="2">
        <v>4.01</v>
      </c>
      <c r="D12" s="2">
        <v>9.78</v>
      </c>
      <c r="E12" s="2">
        <v>9.35</v>
      </c>
      <c r="F12" s="2">
        <v>7.87</v>
      </c>
      <c r="G12" s="2">
        <v>7.75</v>
      </c>
      <c r="H12" s="2">
        <v>3.99</v>
      </c>
      <c r="I12" s="25">
        <f t="shared" si="0"/>
        <v>42.75000000000001</v>
      </c>
      <c r="J12" s="52"/>
      <c r="K12" s="53"/>
      <c r="L12" s="2"/>
    </row>
    <row r="13" spans="1:12" ht="12.75">
      <c r="A13" s="4"/>
      <c r="B13" s="1">
        <f t="shared" si="1"/>
        <v>4</v>
      </c>
      <c r="C13" s="20">
        <v>4</v>
      </c>
      <c r="D13" s="20">
        <v>9.23</v>
      </c>
      <c r="E13" s="20">
        <v>10.08</v>
      </c>
      <c r="F13" s="20">
        <v>7.53</v>
      </c>
      <c r="G13" s="2">
        <v>8.11</v>
      </c>
      <c r="H13" s="20">
        <v>3.84</v>
      </c>
      <c r="I13" s="25">
        <f t="shared" si="0"/>
        <v>42.790000000000006</v>
      </c>
      <c r="J13" s="52"/>
      <c r="K13" s="53"/>
      <c r="L13" s="2"/>
    </row>
    <row r="14" spans="1:12" ht="12.75">
      <c r="A14" s="4"/>
      <c r="B14" s="1">
        <f t="shared" si="1"/>
        <v>5</v>
      </c>
      <c r="C14" s="2">
        <v>3.35</v>
      </c>
      <c r="D14" s="20">
        <v>9.2</v>
      </c>
      <c r="E14" s="2">
        <v>9.36</v>
      </c>
      <c r="F14" s="20">
        <v>8.28</v>
      </c>
      <c r="G14" s="2">
        <v>8.124</v>
      </c>
      <c r="H14" s="2">
        <v>3.55</v>
      </c>
      <c r="I14" s="25">
        <f t="shared" si="0"/>
        <v>41.864</v>
      </c>
      <c r="J14" s="52"/>
      <c r="K14" s="53"/>
      <c r="L14" s="2"/>
    </row>
    <row r="15" spans="1:12" ht="12.75">
      <c r="A15" s="4"/>
      <c r="B15" s="1">
        <f t="shared" si="1"/>
        <v>6</v>
      </c>
      <c r="C15" s="20">
        <v>3.4</v>
      </c>
      <c r="D15" s="20">
        <v>9.72</v>
      </c>
      <c r="E15" s="20">
        <v>10.17</v>
      </c>
      <c r="F15" s="2">
        <v>7.75</v>
      </c>
      <c r="G15" s="20">
        <v>7.7</v>
      </c>
      <c r="H15" s="20">
        <v>4.1</v>
      </c>
      <c r="I15" s="25">
        <f t="shared" si="0"/>
        <v>42.84</v>
      </c>
      <c r="J15" s="52"/>
      <c r="K15" s="53"/>
      <c r="L15" s="2"/>
    </row>
    <row r="16" spans="1:12" ht="12.75">
      <c r="A16" s="4"/>
      <c r="B16" s="1">
        <f t="shared" si="1"/>
        <v>7</v>
      </c>
      <c r="C16" s="2">
        <v>4.24</v>
      </c>
      <c r="D16" s="20">
        <v>9.66</v>
      </c>
      <c r="E16" s="20">
        <v>10.08</v>
      </c>
      <c r="F16" s="2">
        <v>7.94</v>
      </c>
      <c r="G16" s="20">
        <v>7.88</v>
      </c>
      <c r="H16" s="2">
        <v>3.65</v>
      </c>
      <c r="I16" s="25">
        <f t="shared" si="0"/>
        <v>43.45</v>
      </c>
      <c r="J16" s="52"/>
      <c r="K16" s="53"/>
      <c r="L16" s="2"/>
    </row>
    <row r="17" spans="1:12" ht="12.75">
      <c r="A17" s="4"/>
      <c r="B17" s="1">
        <f t="shared" si="1"/>
        <v>8</v>
      </c>
      <c r="C17" s="2">
        <v>3.63</v>
      </c>
      <c r="D17" s="20">
        <v>9.85</v>
      </c>
      <c r="E17" s="2">
        <v>9.86</v>
      </c>
      <c r="F17" s="20">
        <v>7.2</v>
      </c>
      <c r="G17" s="2">
        <v>7.93</v>
      </c>
      <c r="H17" s="20">
        <v>4</v>
      </c>
      <c r="I17" s="25">
        <f t="shared" si="0"/>
        <v>42.47</v>
      </c>
      <c r="J17" s="52"/>
      <c r="K17" s="53"/>
      <c r="L17" s="2"/>
    </row>
    <row r="18" spans="1:12" ht="12.75">
      <c r="A18" s="4"/>
      <c r="B18" s="1">
        <f t="shared" si="1"/>
        <v>9</v>
      </c>
      <c r="C18" s="2">
        <v>3.27</v>
      </c>
      <c r="D18" s="2">
        <v>9.61</v>
      </c>
      <c r="E18" s="2">
        <v>9.49</v>
      </c>
      <c r="F18" s="20">
        <v>7.23</v>
      </c>
      <c r="G18" s="2">
        <v>7.84</v>
      </c>
      <c r="H18" s="2">
        <v>4.09</v>
      </c>
      <c r="I18" s="25">
        <f t="shared" si="0"/>
        <v>41.53</v>
      </c>
      <c r="J18" s="52"/>
      <c r="K18" s="53"/>
      <c r="L18" s="2"/>
    </row>
    <row r="19" spans="1:12" ht="12.75">
      <c r="A19" s="4"/>
      <c r="B19" s="1">
        <f t="shared" si="1"/>
        <v>10</v>
      </c>
      <c r="C19" s="2">
        <v>4.01</v>
      </c>
      <c r="D19" s="20">
        <v>9.69</v>
      </c>
      <c r="E19" s="20">
        <v>10.23</v>
      </c>
      <c r="F19" s="20">
        <v>7.4</v>
      </c>
      <c r="G19" s="20">
        <v>8.27</v>
      </c>
      <c r="H19" s="2">
        <v>3.76</v>
      </c>
      <c r="I19" s="25">
        <f t="shared" si="0"/>
        <v>43.35999999999999</v>
      </c>
      <c r="J19" s="52"/>
      <c r="K19" s="53"/>
      <c r="L19" s="2"/>
    </row>
    <row r="20" spans="1:12" ht="12.75">
      <c r="A20" s="4"/>
      <c r="B20" s="1">
        <f t="shared" si="1"/>
        <v>11</v>
      </c>
      <c r="C20" s="20">
        <v>3.7</v>
      </c>
      <c r="D20" s="20">
        <v>9.51</v>
      </c>
      <c r="E20" s="20">
        <v>10.14</v>
      </c>
      <c r="F20" s="2">
        <v>7.69</v>
      </c>
      <c r="G20" s="2">
        <v>7.85</v>
      </c>
      <c r="H20" s="2">
        <v>4.35</v>
      </c>
      <c r="I20" s="25">
        <f t="shared" si="0"/>
        <v>43.24</v>
      </c>
      <c r="J20" s="52"/>
      <c r="K20" s="53"/>
      <c r="L20" s="2"/>
    </row>
    <row r="21" spans="1:12" ht="12.75">
      <c r="A21" s="4"/>
      <c r="B21" s="1">
        <f t="shared" si="1"/>
        <v>12</v>
      </c>
      <c r="C21" s="2">
        <v>3.78</v>
      </c>
      <c r="D21" s="20">
        <v>9.32</v>
      </c>
      <c r="E21" s="20">
        <v>9.75</v>
      </c>
      <c r="F21" s="2">
        <v>7.29</v>
      </c>
      <c r="G21" s="20">
        <v>8.1</v>
      </c>
      <c r="H21" s="20">
        <v>3.45</v>
      </c>
      <c r="I21" s="25">
        <f t="shared" si="0"/>
        <v>41.690000000000005</v>
      </c>
      <c r="J21" s="52"/>
      <c r="K21" s="53"/>
      <c r="L21" s="2"/>
    </row>
    <row r="22" spans="1:12" ht="12.75">
      <c r="A22" s="4"/>
      <c r="B22" s="1">
        <f t="shared" si="1"/>
        <v>13</v>
      </c>
      <c r="C22" s="2">
        <v>3.97</v>
      </c>
      <c r="D22" s="2">
        <v>9.51</v>
      </c>
      <c r="E22" s="20">
        <v>9.32</v>
      </c>
      <c r="F22" s="2">
        <v>7.51</v>
      </c>
      <c r="G22" s="20">
        <v>7.67</v>
      </c>
      <c r="H22" s="2">
        <v>3.53</v>
      </c>
      <c r="I22" s="25">
        <f t="shared" si="0"/>
        <v>41.510000000000005</v>
      </c>
      <c r="J22" s="52"/>
      <c r="K22" s="53"/>
      <c r="L22" s="2"/>
    </row>
    <row r="23" spans="1:12" ht="12.75">
      <c r="A23" s="4"/>
      <c r="B23" s="1">
        <f t="shared" si="1"/>
        <v>14</v>
      </c>
      <c r="C23" s="2"/>
      <c r="D23" s="2"/>
      <c r="E23" s="2"/>
      <c r="F23" s="2"/>
      <c r="G23" s="2"/>
      <c r="H23" s="2"/>
      <c r="I23" s="19"/>
      <c r="J23" s="52"/>
      <c r="K23" s="53"/>
      <c r="L23" s="2"/>
    </row>
    <row r="24" spans="1:12" ht="12.75">
      <c r="A24" s="4"/>
      <c r="B24" s="1">
        <f t="shared" si="1"/>
        <v>15</v>
      </c>
      <c r="C24" s="2"/>
      <c r="D24" s="2"/>
      <c r="E24" s="2"/>
      <c r="F24" s="2"/>
      <c r="G24" s="2"/>
      <c r="H24" s="2"/>
      <c r="I24" s="19"/>
      <c r="J24" s="52"/>
      <c r="K24" s="53"/>
      <c r="L24" s="2"/>
    </row>
    <row r="25" spans="1:12" ht="12.75">
      <c r="A25" s="4"/>
      <c r="B25" s="1">
        <f t="shared" si="1"/>
        <v>16</v>
      </c>
      <c r="C25" s="2"/>
      <c r="D25" s="2"/>
      <c r="E25" s="2"/>
      <c r="F25" s="2"/>
      <c r="G25" s="2"/>
      <c r="H25" s="2"/>
      <c r="I25" s="19"/>
      <c r="J25" s="52"/>
      <c r="K25" s="53"/>
      <c r="L25" s="2"/>
    </row>
    <row r="26" spans="1:12" ht="12.75">
      <c r="A26" s="4"/>
      <c r="B26" s="1">
        <f t="shared" si="1"/>
        <v>17</v>
      </c>
      <c r="C26" s="2"/>
      <c r="D26" s="2"/>
      <c r="E26" s="2"/>
      <c r="F26" s="2"/>
      <c r="G26" s="2"/>
      <c r="H26" s="2"/>
      <c r="I26" s="19"/>
      <c r="J26" s="52"/>
      <c r="K26" s="53"/>
      <c r="L26" s="2"/>
    </row>
    <row r="27" spans="1:12" ht="12.75">
      <c r="A27" s="4"/>
      <c r="B27" s="1">
        <f t="shared" si="1"/>
        <v>18</v>
      </c>
      <c r="C27" s="2"/>
      <c r="D27" s="2"/>
      <c r="E27" s="2"/>
      <c r="F27" s="2"/>
      <c r="G27" s="2"/>
      <c r="H27" s="2"/>
      <c r="I27" s="19"/>
      <c r="J27" s="52"/>
      <c r="K27" s="53"/>
      <c r="L27" s="2"/>
    </row>
    <row r="28" spans="1:12" ht="12.75">
      <c r="A28" s="4"/>
      <c r="B28" s="1">
        <f t="shared" si="1"/>
        <v>19</v>
      </c>
      <c r="C28" s="2"/>
      <c r="D28" s="2"/>
      <c r="E28" s="2"/>
      <c r="F28" s="2"/>
      <c r="G28" s="2"/>
      <c r="H28" s="2"/>
      <c r="I28" s="19"/>
      <c r="J28" s="52"/>
      <c r="K28" s="53"/>
      <c r="L28" s="2"/>
    </row>
    <row r="29" spans="1:12" ht="12.75">
      <c r="A29" s="4"/>
      <c r="B29" s="1">
        <f t="shared" si="1"/>
        <v>20</v>
      </c>
      <c r="C29" s="2"/>
      <c r="D29" s="2"/>
      <c r="E29" s="2"/>
      <c r="F29" s="2"/>
      <c r="G29" s="2"/>
      <c r="H29" s="2"/>
      <c r="I29" s="19"/>
      <c r="J29" s="52"/>
      <c r="K29" s="53"/>
      <c r="L29" s="2"/>
    </row>
    <row r="30" spans="1:12" ht="12.75">
      <c r="A30" s="4"/>
      <c r="B30" s="1">
        <f t="shared" si="1"/>
        <v>21</v>
      </c>
      <c r="C30" s="2"/>
      <c r="D30" s="2"/>
      <c r="E30" s="2"/>
      <c r="F30" s="2"/>
      <c r="G30" s="2"/>
      <c r="H30" s="2"/>
      <c r="I30" s="19"/>
      <c r="J30" s="52"/>
      <c r="K30" s="53"/>
      <c r="L30" s="2"/>
    </row>
    <row r="31" spans="1:12" ht="12.75">
      <c r="A31" s="4"/>
      <c r="B31" s="1">
        <f t="shared" si="1"/>
        <v>22</v>
      </c>
      <c r="C31" s="2"/>
      <c r="D31" s="2"/>
      <c r="E31" s="2"/>
      <c r="F31" s="2"/>
      <c r="G31" s="2"/>
      <c r="H31" s="2"/>
      <c r="I31" s="19"/>
      <c r="J31" s="52"/>
      <c r="K31" s="53"/>
      <c r="L31" s="2"/>
    </row>
    <row r="32" spans="1:12" ht="12.75">
      <c r="A32" s="4"/>
      <c r="B32" s="1">
        <f t="shared" si="1"/>
        <v>23</v>
      </c>
      <c r="C32" s="2"/>
      <c r="D32" s="2"/>
      <c r="E32" s="2"/>
      <c r="F32" s="2"/>
      <c r="G32" s="2"/>
      <c r="H32" s="2"/>
      <c r="I32" s="19"/>
      <c r="J32" s="52"/>
      <c r="K32" s="53"/>
      <c r="L32" s="2"/>
    </row>
    <row r="33" spans="1:12" ht="12.75">
      <c r="A33" s="4"/>
      <c r="B33" s="1">
        <f t="shared" si="1"/>
        <v>24</v>
      </c>
      <c r="C33" s="2"/>
      <c r="D33" s="2"/>
      <c r="E33" s="2"/>
      <c r="F33" s="2"/>
      <c r="G33" s="2"/>
      <c r="H33" s="2"/>
      <c r="I33" s="19"/>
      <c r="J33" s="52"/>
      <c r="K33" s="53"/>
      <c r="L33" s="2"/>
    </row>
    <row r="34" spans="1:12" ht="12.75">
      <c r="A34" s="4"/>
      <c r="B34" s="1">
        <f t="shared" si="1"/>
        <v>25</v>
      </c>
      <c r="C34" s="2"/>
      <c r="D34" s="2"/>
      <c r="E34" s="2"/>
      <c r="F34" s="2"/>
      <c r="G34" s="2"/>
      <c r="H34" s="2"/>
      <c r="I34" s="19"/>
      <c r="J34" s="52"/>
      <c r="K34" s="53"/>
      <c r="L34" s="2"/>
    </row>
    <row r="35" spans="1:12" ht="12.75">
      <c r="A35" s="4"/>
      <c r="B35" s="1">
        <f t="shared" si="1"/>
        <v>26</v>
      </c>
      <c r="C35" s="2"/>
      <c r="D35" s="2"/>
      <c r="E35" s="2"/>
      <c r="F35" s="2"/>
      <c r="G35" s="2"/>
      <c r="H35" s="2"/>
      <c r="I35" s="19"/>
      <c r="J35" s="52"/>
      <c r="K35" s="53"/>
      <c r="L35" s="2"/>
    </row>
    <row r="36" spans="1:12" ht="12.75">
      <c r="A36" s="4"/>
      <c r="B36" s="1">
        <f t="shared" si="1"/>
        <v>27</v>
      </c>
      <c r="C36" s="2"/>
      <c r="D36" s="2"/>
      <c r="E36" s="2"/>
      <c r="F36" s="2"/>
      <c r="G36" s="2"/>
      <c r="H36" s="2"/>
      <c r="I36" s="19"/>
      <c r="J36" s="52"/>
      <c r="K36" s="53"/>
      <c r="L36" s="2"/>
    </row>
    <row r="37" spans="1:12" ht="12.75">
      <c r="A37" s="4"/>
      <c r="B37" s="1">
        <f t="shared" si="1"/>
        <v>28</v>
      </c>
      <c r="C37" s="2"/>
      <c r="D37" s="2"/>
      <c r="E37" s="2"/>
      <c r="F37" s="2"/>
      <c r="G37" s="2"/>
      <c r="H37" s="2"/>
      <c r="I37" s="19"/>
      <c r="J37" s="52"/>
      <c r="K37" s="53"/>
      <c r="L37" s="2"/>
    </row>
    <row r="38" spans="1:12" ht="12.75">
      <c r="A38" s="4"/>
      <c r="B38" s="1">
        <f t="shared" si="1"/>
        <v>29</v>
      </c>
      <c r="C38" s="2"/>
      <c r="D38" s="2"/>
      <c r="E38" s="2"/>
      <c r="F38" s="2"/>
      <c r="G38" s="2"/>
      <c r="H38" s="2"/>
      <c r="I38" s="19"/>
      <c r="J38" s="52"/>
      <c r="K38" s="53"/>
      <c r="L38" s="2"/>
    </row>
    <row r="39" spans="1:12" ht="12.75">
      <c r="A39" s="4"/>
      <c r="B39" s="1">
        <f t="shared" si="1"/>
        <v>30</v>
      </c>
      <c r="C39" s="2"/>
      <c r="D39" s="2"/>
      <c r="E39" s="2"/>
      <c r="F39" s="2"/>
      <c r="G39" s="2"/>
      <c r="H39" s="2"/>
      <c r="I39" s="19"/>
      <c r="J39" s="52"/>
      <c r="K39" s="53"/>
      <c r="L39" s="2"/>
    </row>
    <row r="40" spans="1:12" ht="12.75">
      <c r="A40" s="4"/>
      <c r="B40" s="9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8" t="s">
        <v>6</v>
      </c>
      <c r="B41" s="4"/>
      <c r="C41" s="23">
        <f aca="true" t="shared" si="2" ref="C41:I41">SUM(C10:C39)</f>
        <v>49.33</v>
      </c>
      <c r="D41" s="21">
        <f t="shared" si="2"/>
        <v>123.92</v>
      </c>
      <c r="E41" s="21">
        <f t="shared" si="2"/>
        <v>126.71000000000001</v>
      </c>
      <c r="F41" s="21">
        <f t="shared" si="2"/>
        <v>99.26000000000002</v>
      </c>
      <c r="G41" s="21">
        <f t="shared" si="2"/>
        <v>101.814</v>
      </c>
      <c r="H41" s="23">
        <f t="shared" si="2"/>
        <v>49.42</v>
      </c>
      <c r="I41" s="21">
        <f t="shared" si="2"/>
        <v>550.4540000000001</v>
      </c>
      <c r="J41" s="4"/>
      <c r="K41" s="4"/>
      <c r="L41" s="4"/>
    </row>
    <row r="42" spans="1:12" ht="12.75">
      <c r="A42" s="5" t="s">
        <v>5</v>
      </c>
      <c r="B42" s="4"/>
      <c r="C42" s="22">
        <v>13</v>
      </c>
      <c r="D42" s="22">
        <v>13</v>
      </c>
      <c r="E42" s="22">
        <v>13</v>
      </c>
      <c r="F42" s="22">
        <v>13</v>
      </c>
      <c r="G42" s="22">
        <v>13</v>
      </c>
      <c r="H42" s="22">
        <v>13</v>
      </c>
      <c r="I42" s="22">
        <v>13</v>
      </c>
      <c r="J42" s="4"/>
      <c r="K42" s="4"/>
      <c r="L42" s="4"/>
    </row>
    <row r="43" spans="1:12" ht="12.75">
      <c r="A43" s="5" t="s">
        <v>7</v>
      </c>
      <c r="B43" s="4"/>
      <c r="C43" s="23">
        <f aca="true" t="shared" si="3" ref="C43:I43">C41/C42</f>
        <v>3.7946153846153843</v>
      </c>
      <c r="D43" s="23">
        <f t="shared" si="3"/>
        <v>9.532307692307693</v>
      </c>
      <c r="E43" s="23">
        <f t="shared" si="3"/>
        <v>9.746923076923078</v>
      </c>
      <c r="F43" s="23">
        <f t="shared" si="3"/>
        <v>7.635384615384617</v>
      </c>
      <c r="G43" s="23">
        <f t="shared" si="3"/>
        <v>7.831846153846153</v>
      </c>
      <c r="H43" s="23">
        <f t="shared" si="3"/>
        <v>3.8015384615384615</v>
      </c>
      <c r="I43" s="23">
        <f t="shared" si="3"/>
        <v>42.34261538461539</v>
      </c>
      <c r="J43" s="4"/>
      <c r="K43" s="4"/>
      <c r="L43" s="4"/>
    </row>
    <row r="44" spans="1:12" ht="12.75">
      <c r="A44" s="5" t="s">
        <v>8</v>
      </c>
      <c r="B44" s="4"/>
      <c r="C44" s="23">
        <f aca="true" t="shared" si="4" ref="C44:I44">MIN(C10:C39)</f>
        <v>3.27</v>
      </c>
      <c r="D44" s="23">
        <f t="shared" si="4"/>
        <v>9.2</v>
      </c>
      <c r="E44" s="23">
        <f t="shared" si="4"/>
        <v>9.32</v>
      </c>
      <c r="F44" s="23">
        <f t="shared" si="4"/>
        <v>7.2</v>
      </c>
      <c r="G44" s="23">
        <f t="shared" si="4"/>
        <v>7.2</v>
      </c>
      <c r="H44" s="23">
        <f t="shared" si="4"/>
        <v>3.38</v>
      </c>
      <c r="I44" s="23">
        <f t="shared" si="4"/>
        <v>41.46999999999999</v>
      </c>
      <c r="J44" s="4"/>
      <c r="K44" s="4"/>
      <c r="L44" s="4"/>
    </row>
    <row r="45" spans="1:12" ht="12.75">
      <c r="A45" s="5" t="s">
        <v>9</v>
      </c>
      <c r="B45" s="4"/>
      <c r="C45" s="23">
        <f aca="true" t="shared" si="5" ref="C45:I45">MAX(C10:C39)</f>
        <v>4.24</v>
      </c>
      <c r="D45" s="23">
        <f t="shared" si="5"/>
        <v>9.85</v>
      </c>
      <c r="E45" s="23">
        <f t="shared" si="5"/>
        <v>10.23</v>
      </c>
      <c r="F45" s="23">
        <f t="shared" si="5"/>
        <v>8.28</v>
      </c>
      <c r="G45" s="23">
        <f t="shared" si="5"/>
        <v>8.27</v>
      </c>
      <c r="H45" s="23">
        <f t="shared" si="5"/>
        <v>4.35</v>
      </c>
      <c r="I45" s="23">
        <f t="shared" si="5"/>
        <v>43.45</v>
      </c>
      <c r="J45" s="4"/>
      <c r="K45" s="4"/>
      <c r="L45" s="4"/>
    </row>
    <row r="46" spans="1:12" ht="12.75">
      <c r="A46" s="5" t="s">
        <v>15</v>
      </c>
      <c r="B46" s="4"/>
      <c r="C46" s="24">
        <v>110</v>
      </c>
      <c r="D46" s="24">
        <v>110</v>
      </c>
      <c r="E46" s="24">
        <v>110</v>
      </c>
      <c r="F46" s="24">
        <v>110</v>
      </c>
      <c r="G46" s="24">
        <v>110</v>
      </c>
      <c r="H46" s="24">
        <v>110</v>
      </c>
      <c r="I46" s="24">
        <v>110</v>
      </c>
      <c r="J46" s="4"/>
      <c r="K46" s="4"/>
      <c r="L46" s="4"/>
    </row>
    <row r="47" spans="1:12" ht="12.75">
      <c r="A47" s="5" t="s">
        <v>16</v>
      </c>
      <c r="B47" s="4"/>
      <c r="C47" s="23">
        <f aca="true" t="shared" si="6" ref="C47:I47">(C46/100)*C43</f>
        <v>4.174076923076923</v>
      </c>
      <c r="D47" s="23">
        <f t="shared" si="6"/>
        <v>10.485538461538463</v>
      </c>
      <c r="E47" s="23">
        <f t="shared" si="6"/>
        <v>10.721615384615387</v>
      </c>
      <c r="F47" s="23">
        <f t="shared" si="6"/>
        <v>8.39892307692308</v>
      </c>
      <c r="G47" s="23">
        <f t="shared" si="6"/>
        <v>8.615030769230769</v>
      </c>
      <c r="H47" s="23">
        <f t="shared" si="6"/>
        <v>4.181692307692308</v>
      </c>
      <c r="I47" s="23">
        <f t="shared" si="6"/>
        <v>46.57687692307694</v>
      </c>
      <c r="J47" s="4"/>
      <c r="K47" s="4"/>
      <c r="L47" s="4"/>
    </row>
    <row r="48" spans="1:1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</sheetData>
  <mergeCells count="40">
    <mergeCell ref="J37:K37"/>
    <mergeCell ref="J38:K38"/>
    <mergeCell ref="J39:K39"/>
    <mergeCell ref="J33:K33"/>
    <mergeCell ref="J34:K34"/>
    <mergeCell ref="J35:K35"/>
    <mergeCell ref="J36:K36"/>
    <mergeCell ref="J29:K29"/>
    <mergeCell ref="J30:K30"/>
    <mergeCell ref="J31:K31"/>
    <mergeCell ref="J32:K32"/>
    <mergeCell ref="J25:K25"/>
    <mergeCell ref="J26:K26"/>
    <mergeCell ref="J27:K27"/>
    <mergeCell ref="J28:K28"/>
    <mergeCell ref="J21:K21"/>
    <mergeCell ref="J22:K22"/>
    <mergeCell ref="J23:K23"/>
    <mergeCell ref="J24:K24"/>
    <mergeCell ref="J17:K17"/>
    <mergeCell ref="J18:K18"/>
    <mergeCell ref="J19:K19"/>
    <mergeCell ref="J20:K20"/>
    <mergeCell ref="J13:K13"/>
    <mergeCell ref="J14:K14"/>
    <mergeCell ref="J15:K15"/>
    <mergeCell ref="J16:K16"/>
    <mergeCell ref="J9:K9"/>
    <mergeCell ref="J10:K10"/>
    <mergeCell ref="J11:K11"/>
    <mergeCell ref="J12:K12"/>
    <mergeCell ref="B7:B8"/>
    <mergeCell ref="C7:C8"/>
    <mergeCell ref="D7:D8"/>
    <mergeCell ref="E7:E8"/>
    <mergeCell ref="J8:L8"/>
    <mergeCell ref="F7:F8"/>
    <mergeCell ref="G7:G8"/>
    <mergeCell ref="H7:H8"/>
    <mergeCell ref="I7:I8"/>
  </mergeCells>
  <printOptions/>
  <pageMargins left="0.64" right="0.2" top="0.51" bottom="0.41" header="0.25" footer="0.31"/>
  <pageSetup horizontalDpi="600" verticalDpi="600" orientation="portrait" scale="96" r:id="rId1"/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55"/>
  <sheetViews>
    <sheetView view="pageBreakPreview" zoomScale="60" workbookViewId="0" topLeftCell="A1">
      <pane ySplit="9" topLeftCell="BM10" activePane="bottomLeft" state="frozen"/>
      <selection pane="topLeft" activeCell="E3" sqref="E3"/>
      <selection pane="bottomLeft" activeCell="E3" sqref="E3"/>
    </sheetView>
  </sheetViews>
  <sheetFormatPr defaultColWidth="9.140625" defaultRowHeight="12.75"/>
  <cols>
    <col min="1" max="1" width="11.8515625" style="0" customWidth="1"/>
    <col min="2" max="2" width="7.8515625" style="0" bestFit="1" customWidth="1"/>
    <col min="3" max="19" width="5.421875" style="0" customWidth="1"/>
    <col min="20" max="20" width="38.8515625" style="0" customWidth="1"/>
    <col min="21" max="21" width="5.421875" style="0" customWidth="1"/>
  </cols>
  <sheetData>
    <row r="1" spans="1:21" ht="12.75">
      <c r="A1" s="4"/>
      <c r="B1" s="5" t="s">
        <v>4</v>
      </c>
      <c r="C1" s="4"/>
      <c r="D1" s="6"/>
      <c r="E1" s="6"/>
      <c r="F1" s="6"/>
      <c r="G1" s="6"/>
      <c r="H1" s="6"/>
      <c r="I1" s="6"/>
      <c r="J1" s="4"/>
      <c r="K1" s="4"/>
      <c r="L1" s="4"/>
      <c r="M1" s="5" t="s">
        <v>12</v>
      </c>
      <c r="N1" s="4"/>
      <c r="O1" s="4"/>
      <c r="P1" s="4"/>
      <c r="Q1" s="6" t="s">
        <v>56</v>
      </c>
      <c r="R1" s="6"/>
      <c r="S1" s="3"/>
      <c r="T1" s="4"/>
      <c r="U1" s="4"/>
    </row>
    <row r="2" spans="1:21" ht="12.75">
      <c r="A2" s="4"/>
      <c r="B2" s="5" t="s">
        <v>13</v>
      </c>
      <c r="C2" s="4"/>
      <c r="D2" s="16"/>
      <c r="E2" s="16"/>
      <c r="F2" s="16"/>
      <c r="G2" s="16"/>
      <c r="H2" s="16"/>
      <c r="I2" s="16"/>
      <c r="J2" s="4"/>
      <c r="K2" s="4"/>
      <c r="L2" s="4"/>
      <c r="M2" s="5" t="s">
        <v>14</v>
      </c>
      <c r="N2" s="4"/>
      <c r="P2" s="4"/>
      <c r="Q2" s="16"/>
      <c r="R2" s="16"/>
      <c r="S2" s="17"/>
      <c r="T2" s="4"/>
      <c r="U2" s="4"/>
    </row>
    <row r="3" spans="1:21" ht="12.75">
      <c r="A3" s="4"/>
      <c r="B3" s="5"/>
      <c r="C3" s="4"/>
      <c r="D3" s="13"/>
      <c r="E3" s="13"/>
      <c r="F3" s="13"/>
      <c r="G3" s="13"/>
      <c r="H3" s="13"/>
      <c r="I3" s="13"/>
      <c r="J3" s="13"/>
      <c r="K3" s="13"/>
      <c r="L3" s="13"/>
      <c r="M3" s="61"/>
      <c r="N3" s="13"/>
      <c r="O3" s="14"/>
      <c r="P3" s="13"/>
      <c r="Q3" s="13"/>
      <c r="R3" s="13"/>
      <c r="S3" s="14"/>
      <c r="T3" s="4"/>
      <c r="U3" s="4"/>
    </row>
    <row r="4" spans="1:21" ht="12.75">
      <c r="A4" s="4"/>
      <c r="B4" s="5"/>
      <c r="C4" s="4"/>
      <c r="D4" s="13"/>
      <c r="E4" s="13"/>
      <c r="F4" s="13"/>
      <c r="G4" s="13"/>
      <c r="H4" s="13"/>
      <c r="I4" s="13"/>
      <c r="J4" s="13"/>
      <c r="K4" s="13"/>
      <c r="L4" s="13"/>
      <c r="M4" s="61"/>
      <c r="N4" s="13"/>
      <c r="O4" s="14"/>
      <c r="P4" s="13"/>
      <c r="Q4" s="13"/>
      <c r="R4" s="13"/>
      <c r="S4" s="14"/>
      <c r="T4" s="4"/>
      <c r="U4" s="4"/>
    </row>
    <row r="5" spans="1:21" ht="12.75">
      <c r="A5" s="4"/>
      <c r="B5" s="5"/>
      <c r="C5" s="4"/>
      <c r="D5" s="13"/>
      <c r="E5" s="13"/>
      <c r="F5" s="13"/>
      <c r="G5" s="13"/>
      <c r="H5" s="13"/>
      <c r="I5" s="13"/>
      <c r="J5" s="13"/>
      <c r="K5" s="13"/>
      <c r="L5" s="13"/>
      <c r="M5" s="61"/>
      <c r="N5" s="13"/>
      <c r="O5" s="14"/>
      <c r="P5" s="13"/>
      <c r="Q5" s="13"/>
      <c r="R5" s="13"/>
      <c r="S5" s="14"/>
      <c r="T5" s="4"/>
      <c r="U5" s="4"/>
    </row>
    <row r="6" spans="1:21" ht="12.75">
      <c r="A6" s="5" t="s">
        <v>28</v>
      </c>
      <c r="B6" s="5"/>
      <c r="C6" s="18" t="s">
        <v>50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4"/>
      <c r="U6" s="4"/>
    </row>
    <row r="7" spans="2:21" ht="118.5" customHeight="1">
      <c r="B7" s="50" t="s">
        <v>3</v>
      </c>
      <c r="C7" s="44" t="s">
        <v>51</v>
      </c>
      <c r="D7" s="44" t="s">
        <v>17</v>
      </c>
      <c r="E7" s="44" t="s">
        <v>18</v>
      </c>
      <c r="F7" s="44" t="s">
        <v>19</v>
      </c>
      <c r="G7" s="46" t="s">
        <v>20</v>
      </c>
      <c r="H7" s="44" t="s">
        <v>21</v>
      </c>
      <c r="I7" s="44" t="s">
        <v>22</v>
      </c>
      <c r="J7" s="44" t="s">
        <v>27</v>
      </c>
      <c r="K7" s="44" t="s">
        <v>23</v>
      </c>
      <c r="L7" s="44" t="s">
        <v>24</v>
      </c>
      <c r="M7" s="44" t="s">
        <v>25</v>
      </c>
      <c r="N7" s="44" t="s">
        <v>52</v>
      </c>
      <c r="O7" s="44" t="s">
        <v>26</v>
      </c>
      <c r="P7" s="48" t="s">
        <v>1</v>
      </c>
      <c r="Q7" s="44" t="s">
        <v>53</v>
      </c>
      <c r="R7" s="44" t="s">
        <v>54</v>
      </c>
      <c r="S7" s="44" t="s">
        <v>55</v>
      </c>
      <c r="T7" s="4"/>
      <c r="U7" s="4"/>
    </row>
    <row r="8" spans="1:21" ht="12.75" customHeight="1">
      <c r="A8" s="4"/>
      <c r="B8" s="51"/>
      <c r="C8" s="45"/>
      <c r="D8" s="45"/>
      <c r="E8" s="45"/>
      <c r="F8" s="45"/>
      <c r="G8" s="47"/>
      <c r="H8" s="45"/>
      <c r="I8" s="45"/>
      <c r="J8" s="45"/>
      <c r="K8" s="45"/>
      <c r="L8" s="45"/>
      <c r="M8" s="45"/>
      <c r="N8" s="45"/>
      <c r="O8" s="45"/>
      <c r="P8" s="49"/>
      <c r="Q8" s="45"/>
      <c r="R8" s="45"/>
      <c r="S8" s="45"/>
      <c r="T8" s="43" t="s">
        <v>10</v>
      </c>
      <c r="U8" s="43"/>
    </row>
    <row r="9" spans="1:21" ht="12.75">
      <c r="A9" s="4"/>
      <c r="B9" s="1" t="s">
        <v>0</v>
      </c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8</v>
      </c>
      <c r="K9" s="1">
        <v>9</v>
      </c>
      <c r="L9" s="1">
        <v>10</v>
      </c>
      <c r="M9" s="1">
        <v>11</v>
      </c>
      <c r="N9" s="1">
        <v>12</v>
      </c>
      <c r="O9" s="1">
        <v>13</v>
      </c>
      <c r="P9" s="1" t="s">
        <v>2</v>
      </c>
      <c r="Q9" s="1">
        <v>1</v>
      </c>
      <c r="R9" s="1">
        <v>2</v>
      </c>
      <c r="S9" s="1">
        <v>3</v>
      </c>
      <c r="T9" s="11" t="s">
        <v>11</v>
      </c>
      <c r="U9" s="11" t="s">
        <v>2</v>
      </c>
    </row>
    <row r="10" spans="1:21" ht="12.75">
      <c r="A10" s="4"/>
      <c r="B10" s="1">
        <v>1</v>
      </c>
      <c r="C10" s="20">
        <v>49.49</v>
      </c>
      <c r="D10" s="20">
        <v>48.76</v>
      </c>
      <c r="E10" s="20">
        <v>49.4</v>
      </c>
      <c r="F10" s="20">
        <v>48.71</v>
      </c>
      <c r="G10" s="20">
        <v>48.09</v>
      </c>
      <c r="H10" s="25">
        <v>48.35</v>
      </c>
      <c r="I10" s="20">
        <v>48.72</v>
      </c>
      <c r="J10" s="20">
        <v>22.62</v>
      </c>
      <c r="K10" s="20">
        <v>23.09</v>
      </c>
      <c r="L10" s="20">
        <v>48.35</v>
      </c>
      <c r="M10" s="20">
        <v>16.52</v>
      </c>
      <c r="N10" s="25">
        <v>16.69</v>
      </c>
      <c r="O10" s="20">
        <v>33.3</v>
      </c>
      <c r="P10" s="36">
        <f>SUM(C10:O10)</f>
        <v>502.09</v>
      </c>
      <c r="Q10" s="20">
        <v>11.87</v>
      </c>
      <c r="R10" s="20">
        <v>11.23</v>
      </c>
      <c r="S10" s="2">
        <v>5.39</v>
      </c>
      <c r="T10" s="10"/>
      <c r="U10" s="10"/>
    </row>
    <row r="11" spans="1:21" ht="12.75">
      <c r="A11" s="4"/>
      <c r="B11" s="1">
        <f aca="true" t="shared" si="0" ref="B11:B44">B10+1</f>
        <v>2</v>
      </c>
      <c r="C11" s="20">
        <v>48.72</v>
      </c>
      <c r="D11" s="20">
        <v>48.24</v>
      </c>
      <c r="E11" s="20">
        <v>48.37</v>
      </c>
      <c r="F11" s="20">
        <v>49.18</v>
      </c>
      <c r="G11" s="20">
        <v>48.39</v>
      </c>
      <c r="H11" s="25">
        <v>48.41</v>
      </c>
      <c r="I11" s="20">
        <v>48.05</v>
      </c>
      <c r="J11" s="20">
        <v>22.25</v>
      </c>
      <c r="K11" s="20">
        <v>22.14</v>
      </c>
      <c r="L11" s="20">
        <v>48.1</v>
      </c>
      <c r="M11" s="20">
        <v>14.77</v>
      </c>
      <c r="N11" s="25">
        <v>15.34</v>
      </c>
      <c r="O11" s="20">
        <v>31.48</v>
      </c>
      <c r="P11" s="36">
        <f>SUM(C11:O11)</f>
        <v>493.44000000000005</v>
      </c>
      <c r="Q11" s="20">
        <v>10.69</v>
      </c>
      <c r="R11" s="20">
        <v>10.45</v>
      </c>
      <c r="S11" s="2">
        <v>5.61</v>
      </c>
      <c r="T11" s="10"/>
      <c r="U11" s="10"/>
    </row>
    <row r="12" spans="1:21" ht="12.75">
      <c r="A12" s="4"/>
      <c r="B12" s="1">
        <f t="shared" si="0"/>
        <v>3</v>
      </c>
      <c r="C12" s="20">
        <v>48.51</v>
      </c>
      <c r="D12" s="20">
        <v>48.56</v>
      </c>
      <c r="E12" s="20">
        <v>49.49</v>
      </c>
      <c r="F12" s="20">
        <v>48.94</v>
      </c>
      <c r="G12" s="20">
        <v>48.75</v>
      </c>
      <c r="H12" s="25">
        <v>49.14</v>
      </c>
      <c r="I12" s="20">
        <v>48.75</v>
      </c>
      <c r="J12" s="20">
        <v>23.05</v>
      </c>
      <c r="K12" s="20">
        <v>23.67</v>
      </c>
      <c r="L12" s="20">
        <v>48.35</v>
      </c>
      <c r="M12" s="20">
        <v>15.1</v>
      </c>
      <c r="N12" s="25">
        <v>15.49</v>
      </c>
      <c r="O12" s="20">
        <v>33.03</v>
      </c>
      <c r="P12" s="36">
        <f>SUM(C12:O12)</f>
        <v>500.83000000000004</v>
      </c>
      <c r="Q12" s="20">
        <v>10.65</v>
      </c>
      <c r="R12" s="20">
        <v>11.02</v>
      </c>
      <c r="S12" s="2">
        <v>5.73</v>
      </c>
      <c r="T12" s="2"/>
      <c r="U12" s="2"/>
    </row>
    <row r="13" spans="1:21" ht="12.75">
      <c r="A13" s="4"/>
      <c r="B13" s="1">
        <f t="shared" si="0"/>
        <v>4</v>
      </c>
      <c r="C13" s="20">
        <v>49.85</v>
      </c>
      <c r="D13" s="20">
        <v>49.45</v>
      </c>
      <c r="E13" s="20">
        <v>48.75</v>
      </c>
      <c r="F13" s="20">
        <v>48.47</v>
      </c>
      <c r="G13" s="20">
        <v>49.85</v>
      </c>
      <c r="H13" s="25">
        <v>49.17</v>
      </c>
      <c r="I13" s="20">
        <v>49.96</v>
      </c>
      <c r="J13" s="20">
        <v>23.01</v>
      </c>
      <c r="K13" s="20">
        <v>22.97</v>
      </c>
      <c r="L13" s="20">
        <v>48.83</v>
      </c>
      <c r="M13" s="20">
        <v>14.46</v>
      </c>
      <c r="N13" s="25">
        <v>16.46</v>
      </c>
      <c r="O13" s="20">
        <v>32.56</v>
      </c>
      <c r="P13" s="36">
        <f>SUM(C13:O13)</f>
        <v>503.78999999999996</v>
      </c>
      <c r="Q13" s="20">
        <v>11.28</v>
      </c>
      <c r="R13" s="20">
        <v>11.32</v>
      </c>
      <c r="S13" s="2">
        <v>6.44</v>
      </c>
      <c r="T13" s="2"/>
      <c r="U13" s="2"/>
    </row>
    <row r="14" spans="1:21" ht="12.75">
      <c r="A14" s="4"/>
      <c r="B14" s="1">
        <f t="shared" si="0"/>
        <v>5</v>
      </c>
      <c r="C14" s="2"/>
      <c r="D14" s="2"/>
      <c r="E14" s="2"/>
      <c r="F14" s="2"/>
      <c r="G14" s="2"/>
      <c r="H14" s="12"/>
      <c r="I14" s="2"/>
      <c r="J14" s="2"/>
      <c r="K14" s="2"/>
      <c r="L14" s="2"/>
      <c r="M14" s="2"/>
      <c r="N14" s="12"/>
      <c r="O14" s="2"/>
      <c r="P14" s="19"/>
      <c r="Q14" s="20">
        <v>11.51</v>
      </c>
      <c r="R14" s="20">
        <v>10.53</v>
      </c>
      <c r="S14" s="2">
        <v>6.23</v>
      </c>
      <c r="T14" s="2"/>
      <c r="U14" s="2"/>
    </row>
    <row r="15" spans="1:21" ht="12.75">
      <c r="A15" s="4"/>
      <c r="B15" s="1">
        <f t="shared" si="0"/>
        <v>6</v>
      </c>
      <c r="C15" s="2"/>
      <c r="D15" s="2"/>
      <c r="E15" s="2"/>
      <c r="F15" s="2"/>
      <c r="G15" s="2"/>
      <c r="H15" s="12"/>
      <c r="I15" s="2"/>
      <c r="J15" s="2"/>
      <c r="K15" s="2"/>
      <c r="L15" s="2"/>
      <c r="M15" s="2"/>
      <c r="N15" s="12"/>
      <c r="O15" s="2"/>
      <c r="P15" s="19"/>
      <c r="Q15" s="20">
        <v>12.38</v>
      </c>
      <c r="R15" s="20">
        <v>10.66</v>
      </c>
      <c r="S15" s="2">
        <v>5.54</v>
      </c>
      <c r="T15" s="2"/>
      <c r="U15" s="2"/>
    </row>
    <row r="16" spans="1:21" ht="12.75">
      <c r="A16" s="4"/>
      <c r="B16" s="1">
        <f t="shared" si="0"/>
        <v>7</v>
      </c>
      <c r="C16" s="2"/>
      <c r="D16" s="2"/>
      <c r="E16" s="2"/>
      <c r="F16" s="2"/>
      <c r="G16" s="2"/>
      <c r="H16" s="12"/>
      <c r="I16" s="2"/>
      <c r="J16" s="2"/>
      <c r="K16" s="2"/>
      <c r="L16" s="2"/>
      <c r="M16" s="2"/>
      <c r="N16" s="12"/>
      <c r="O16" s="2"/>
      <c r="P16" s="19"/>
      <c r="Q16" s="20">
        <v>12.79</v>
      </c>
      <c r="R16" s="20">
        <v>10.78</v>
      </c>
      <c r="S16" s="2">
        <v>6.09</v>
      </c>
      <c r="T16" s="2"/>
      <c r="U16" s="2"/>
    </row>
    <row r="17" spans="1:21" ht="12.75">
      <c r="A17" s="4"/>
      <c r="B17" s="1">
        <f t="shared" si="0"/>
        <v>8</v>
      </c>
      <c r="C17" s="2"/>
      <c r="D17" s="2"/>
      <c r="E17" s="2"/>
      <c r="F17" s="2"/>
      <c r="G17" s="2"/>
      <c r="H17" s="12"/>
      <c r="I17" s="2"/>
      <c r="J17" s="2"/>
      <c r="K17" s="2"/>
      <c r="L17" s="2"/>
      <c r="M17" s="2"/>
      <c r="N17" s="12"/>
      <c r="O17" s="2"/>
      <c r="P17" s="19"/>
      <c r="Q17" s="20">
        <v>13.02</v>
      </c>
      <c r="R17" s="20">
        <v>11.04</v>
      </c>
      <c r="S17" s="20">
        <v>6.4</v>
      </c>
      <c r="T17" s="2"/>
      <c r="U17" s="2"/>
    </row>
    <row r="18" spans="1:21" ht="12.75">
      <c r="A18" s="4"/>
      <c r="B18" s="1">
        <f t="shared" si="0"/>
        <v>9</v>
      </c>
      <c r="C18" s="2"/>
      <c r="D18" s="2"/>
      <c r="E18" s="2"/>
      <c r="F18" s="2"/>
      <c r="G18" s="2"/>
      <c r="H18" s="12"/>
      <c r="I18" s="2"/>
      <c r="J18" s="2"/>
      <c r="K18" s="2"/>
      <c r="L18" s="2"/>
      <c r="M18" s="2"/>
      <c r="N18" s="12"/>
      <c r="O18" s="2"/>
      <c r="P18" s="19"/>
      <c r="Q18" s="20">
        <v>11.4</v>
      </c>
      <c r="R18" s="20">
        <v>11.44</v>
      </c>
      <c r="S18" s="2">
        <v>5.66</v>
      </c>
      <c r="T18" s="2"/>
      <c r="U18" s="2"/>
    </row>
    <row r="19" spans="1:21" ht="12.75">
      <c r="A19" s="4"/>
      <c r="B19" s="1">
        <f t="shared" si="0"/>
        <v>10</v>
      </c>
      <c r="C19" s="2"/>
      <c r="D19" s="2"/>
      <c r="E19" s="2"/>
      <c r="F19" s="2"/>
      <c r="G19" s="2"/>
      <c r="H19" s="12"/>
      <c r="I19" s="2"/>
      <c r="J19" s="2"/>
      <c r="K19" s="2"/>
      <c r="L19" s="2"/>
      <c r="M19" s="2"/>
      <c r="N19" s="12"/>
      <c r="O19" s="2"/>
      <c r="P19" s="19"/>
      <c r="Q19" s="20">
        <v>12.45</v>
      </c>
      <c r="R19" s="20">
        <v>10.94</v>
      </c>
      <c r="S19" s="2">
        <v>5.54</v>
      </c>
      <c r="T19" s="2"/>
      <c r="U19" s="2"/>
    </row>
    <row r="20" spans="1:21" ht="12.75">
      <c r="A20" s="4"/>
      <c r="B20" s="1">
        <f t="shared" si="0"/>
        <v>11</v>
      </c>
      <c r="C20" s="2"/>
      <c r="D20" s="2"/>
      <c r="E20" s="2"/>
      <c r="F20" s="2"/>
      <c r="G20" s="2"/>
      <c r="H20" s="12"/>
      <c r="I20" s="2"/>
      <c r="J20" s="2"/>
      <c r="K20" s="2"/>
      <c r="L20" s="2"/>
      <c r="M20" s="2"/>
      <c r="N20" s="12"/>
      <c r="O20" s="2"/>
      <c r="P20" s="19"/>
      <c r="Q20" s="20">
        <v>12.72</v>
      </c>
      <c r="R20" s="20">
        <v>10.73</v>
      </c>
      <c r="S20" s="2">
        <v>6.44</v>
      </c>
      <c r="T20" s="2"/>
      <c r="U20" s="2"/>
    </row>
    <row r="21" spans="1:21" ht="12.75">
      <c r="A21" s="4"/>
      <c r="B21" s="1">
        <f t="shared" si="0"/>
        <v>12</v>
      </c>
      <c r="C21" s="2"/>
      <c r="D21" s="2"/>
      <c r="E21" s="2"/>
      <c r="F21" s="2"/>
      <c r="G21" s="2"/>
      <c r="H21" s="12"/>
      <c r="I21" s="2"/>
      <c r="J21" s="2"/>
      <c r="K21" s="2"/>
      <c r="L21" s="2"/>
      <c r="M21" s="2"/>
      <c r="N21" s="12"/>
      <c r="O21" s="2"/>
      <c r="P21" s="19"/>
      <c r="Q21" s="20">
        <v>11.84</v>
      </c>
      <c r="R21" s="20">
        <v>10.54</v>
      </c>
      <c r="S21" s="2">
        <v>5.21</v>
      </c>
      <c r="T21" s="2"/>
      <c r="U21" s="2"/>
    </row>
    <row r="22" spans="1:21" ht="12.75">
      <c r="A22" s="4"/>
      <c r="B22" s="1">
        <f t="shared" si="0"/>
        <v>13</v>
      </c>
      <c r="C22" s="2"/>
      <c r="D22" s="2"/>
      <c r="E22" s="2"/>
      <c r="F22" s="2"/>
      <c r="G22" s="2"/>
      <c r="H22" s="12"/>
      <c r="I22" s="2"/>
      <c r="J22" s="2"/>
      <c r="K22" s="2"/>
      <c r="L22" s="2"/>
      <c r="M22" s="2"/>
      <c r="N22" s="12"/>
      <c r="O22" s="2"/>
      <c r="P22" s="19"/>
      <c r="Q22" s="20">
        <v>11.921</v>
      </c>
      <c r="R22" s="20">
        <v>10.69</v>
      </c>
      <c r="S22" s="2">
        <v>5.93</v>
      </c>
      <c r="T22" s="2"/>
      <c r="U22" s="2"/>
    </row>
    <row r="23" spans="1:21" ht="12.75">
      <c r="A23" s="4"/>
      <c r="B23" s="1">
        <f t="shared" si="0"/>
        <v>14</v>
      </c>
      <c r="C23" s="2"/>
      <c r="D23" s="2"/>
      <c r="E23" s="2"/>
      <c r="F23" s="2"/>
      <c r="G23" s="2"/>
      <c r="H23" s="12"/>
      <c r="I23" s="2"/>
      <c r="J23" s="2"/>
      <c r="K23" s="2"/>
      <c r="L23" s="2"/>
      <c r="M23" s="2"/>
      <c r="N23" s="12"/>
      <c r="O23" s="2"/>
      <c r="P23" s="19"/>
      <c r="Q23" s="20">
        <v>12.62</v>
      </c>
      <c r="R23" s="20">
        <v>11.09</v>
      </c>
      <c r="S23" s="2">
        <v>5.35</v>
      </c>
      <c r="T23" s="2"/>
      <c r="U23" s="2"/>
    </row>
    <row r="24" spans="1:21" ht="12.75">
      <c r="A24" s="4"/>
      <c r="B24" s="1">
        <f t="shared" si="0"/>
        <v>15</v>
      </c>
      <c r="C24" s="2"/>
      <c r="D24" s="2"/>
      <c r="E24" s="2"/>
      <c r="F24" s="2"/>
      <c r="G24" s="2"/>
      <c r="H24" s="12"/>
      <c r="I24" s="2"/>
      <c r="J24" s="2"/>
      <c r="K24" s="2"/>
      <c r="L24" s="2"/>
      <c r="M24" s="2"/>
      <c r="N24" s="12"/>
      <c r="O24" s="2"/>
      <c r="P24" s="19"/>
      <c r="Q24" s="20">
        <v>11.1</v>
      </c>
      <c r="R24" s="20">
        <v>10.97</v>
      </c>
      <c r="S24" s="2">
        <v>5.31</v>
      </c>
      <c r="T24" s="2"/>
      <c r="U24" s="2"/>
    </row>
    <row r="25" spans="1:21" ht="12.75">
      <c r="A25" s="4"/>
      <c r="B25" s="1">
        <f t="shared" si="0"/>
        <v>16</v>
      </c>
      <c r="C25" s="2"/>
      <c r="D25" s="2"/>
      <c r="E25" s="2"/>
      <c r="F25" s="2"/>
      <c r="G25" s="2"/>
      <c r="H25" s="12"/>
      <c r="I25" s="2"/>
      <c r="J25" s="2"/>
      <c r="K25" s="2"/>
      <c r="L25" s="2"/>
      <c r="M25" s="2"/>
      <c r="N25" s="12"/>
      <c r="O25" s="2"/>
      <c r="P25" s="19"/>
      <c r="Q25" s="20">
        <v>12.43</v>
      </c>
      <c r="R25" s="20">
        <v>10.55</v>
      </c>
      <c r="S25" s="2">
        <v>6.03</v>
      </c>
      <c r="T25" s="2"/>
      <c r="U25" s="2"/>
    </row>
    <row r="26" spans="1:21" ht="12.75">
      <c r="A26" s="4"/>
      <c r="B26" s="1">
        <f t="shared" si="0"/>
        <v>17</v>
      </c>
      <c r="C26" s="2"/>
      <c r="D26" s="2"/>
      <c r="E26" s="2"/>
      <c r="F26" s="2"/>
      <c r="G26" s="2"/>
      <c r="H26" s="12"/>
      <c r="I26" s="2"/>
      <c r="J26" s="2"/>
      <c r="K26" s="2"/>
      <c r="L26" s="2"/>
      <c r="M26" s="2"/>
      <c r="N26" s="12"/>
      <c r="O26" s="2"/>
      <c r="P26" s="19"/>
      <c r="Q26" s="20">
        <v>11.34</v>
      </c>
      <c r="R26" s="20">
        <v>10.69</v>
      </c>
      <c r="S26" s="2">
        <v>6.13</v>
      </c>
      <c r="T26" s="2"/>
      <c r="U26" s="2"/>
    </row>
    <row r="27" spans="1:21" ht="12.75">
      <c r="A27" s="4"/>
      <c r="B27" s="1">
        <f t="shared" si="0"/>
        <v>18</v>
      </c>
      <c r="C27" s="2"/>
      <c r="D27" s="2"/>
      <c r="E27" s="2"/>
      <c r="F27" s="2"/>
      <c r="G27" s="2"/>
      <c r="H27" s="12"/>
      <c r="I27" s="2"/>
      <c r="J27" s="2"/>
      <c r="K27" s="2"/>
      <c r="L27" s="2"/>
      <c r="M27" s="2"/>
      <c r="N27" s="12"/>
      <c r="O27" s="2"/>
      <c r="P27" s="19"/>
      <c r="Q27" s="20">
        <v>12.4</v>
      </c>
      <c r="R27" s="20">
        <v>10.74</v>
      </c>
      <c r="S27" s="2">
        <v>6.18</v>
      </c>
      <c r="T27" s="2"/>
      <c r="U27" s="2"/>
    </row>
    <row r="28" spans="1:21" ht="12.75">
      <c r="A28" s="4"/>
      <c r="B28" s="1">
        <f t="shared" si="0"/>
        <v>19</v>
      </c>
      <c r="C28" s="2"/>
      <c r="D28" s="2"/>
      <c r="E28" s="2"/>
      <c r="F28" s="2"/>
      <c r="G28" s="2"/>
      <c r="H28" s="12"/>
      <c r="I28" s="2"/>
      <c r="J28" s="2"/>
      <c r="K28" s="2"/>
      <c r="L28" s="2"/>
      <c r="M28" s="2"/>
      <c r="N28" s="12"/>
      <c r="O28" s="2"/>
      <c r="P28" s="19"/>
      <c r="Q28" s="20">
        <v>11.36</v>
      </c>
      <c r="R28" s="20">
        <v>10.77</v>
      </c>
      <c r="S28" s="2">
        <v>6.01</v>
      </c>
      <c r="T28" s="2"/>
      <c r="U28" s="2"/>
    </row>
    <row r="29" spans="1:21" ht="12.75">
      <c r="A29" s="4"/>
      <c r="B29" s="1">
        <f t="shared" si="0"/>
        <v>20</v>
      </c>
      <c r="C29" s="2"/>
      <c r="D29" s="2"/>
      <c r="E29" s="2"/>
      <c r="F29" s="2"/>
      <c r="G29" s="2"/>
      <c r="H29" s="12"/>
      <c r="I29" s="2"/>
      <c r="J29" s="2"/>
      <c r="K29" s="2"/>
      <c r="L29" s="2"/>
      <c r="M29" s="2"/>
      <c r="N29" s="12"/>
      <c r="O29" s="2"/>
      <c r="P29" s="19"/>
      <c r="Q29" s="20">
        <v>12.13</v>
      </c>
      <c r="R29" s="20">
        <v>11.23</v>
      </c>
      <c r="S29" s="2">
        <v>6.75</v>
      </c>
      <c r="T29" s="2"/>
      <c r="U29" s="2"/>
    </row>
    <row r="30" spans="1:21" ht="12.75">
      <c r="A30" s="4"/>
      <c r="B30" s="1">
        <f t="shared" si="0"/>
        <v>21</v>
      </c>
      <c r="C30" s="2"/>
      <c r="D30" s="2"/>
      <c r="E30" s="2"/>
      <c r="F30" s="2"/>
      <c r="G30" s="2"/>
      <c r="H30" s="12"/>
      <c r="I30" s="2"/>
      <c r="J30" s="2"/>
      <c r="K30" s="2"/>
      <c r="L30" s="2"/>
      <c r="M30" s="2"/>
      <c r="N30" s="12"/>
      <c r="O30" s="2"/>
      <c r="P30" s="19"/>
      <c r="Q30" s="20">
        <v>11.77</v>
      </c>
      <c r="R30" s="20">
        <v>11.26</v>
      </c>
      <c r="S30" s="2">
        <v>6.18</v>
      </c>
      <c r="T30" s="2"/>
      <c r="U30" s="2"/>
    </row>
    <row r="31" spans="1:21" ht="12.75">
      <c r="A31" s="4"/>
      <c r="B31" s="1">
        <f t="shared" si="0"/>
        <v>22</v>
      </c>
      <c r="C31" s="2"/>
      <c r="D31" s="2"/>
      <c r="E31" s="2"/>
      <c r="F31" s="2"/>
      <c r="G31" s="2"/>
      <c r="H31" s="12"/>
      <c r="I31" s="2"/>
      <c r="J31" s="2"/>
      <c r="K31" s="2"/>
      <c r="L31" s="2"/>
      <c r="M31" s="2"/>
      <c r="N31" s="12"/>
      <c r="O31" s="2"/>
      <c r="P31" s="19"/>
      <c r="Q31" s="20">
        <v>12.02</v>
      </c>
      <c r="R31" s="20">
        <v>11.03</v>
      </c>
      <c r="S31" s="2">
        <v>6.16</v>
      </c>
      <c r="T31" s="2"/>
      <c r="U31" s="2"/>
    </row>
    <row r="32" spans="1:21" ht="12.75">
      <c r="A32" s="4"/>
      <c r="B32" s="1">
        <f t="shared" si="0"/>
        <v>23</v>
      </c>
      <c r="C32" s="2"/>
      <c r="D32" s="2"/>
      <c r="E32" s="2"/>
      <c r="F32" s="2"/>
      <c r="G32" s="2"/>
      <c r="H32" s="12"/>
      <c r="I32" s="2"/>
      <c r="J32" s="2"/>
      <c r="K32" s="2"/>
      <c r="L32" s="2"/>
      <c r="M32" s="2"/>
      <c r="N32" s="12"/>
      <c r="O32" s="2"/>
      <c r="P32" s="19"/>
      <c r="Q32" s="20">
        <v>12.93</v>
      </c>
      <c r="R32" s="20">
        <v>10.89</v>
      </c>
      <c r="S32" s="2">
        <v>6.14</v>
      </c>
      <c r="T32" s="2"/>
      <c r="U32" s="2"/>
    </row>
    <row r="33" spans="1:21" ht="12.75">
      <c r="A33" s="4"/>
      <c r="B33" s="1">
        <f t="shared" si="0"/>
        <v>24</v>
      </c>
      <c r="C33" s="2"/>
      <c r="D33" s="2"/>
      <c r="E33" s="2"/>
      <c r="F33" s="2"/>
      <c r="G33" s="2"/>
      <c r="H33" s="12"/>
      <c r="I33" s="2"/>
      <c r="J33" s="2"/>
      <c r="K33" s="2"/>
      <c r="L33" s="2"/>
      <c r="M33" s="2"/>
      <c r="N33" s="12"/>
      <c r="O33" s="2"/>
      <c r="P33" s="19"/>
      <c r="Q33" s="20">
        <v>12.16</v>
      </c>
      <c r="R33" s="20">
        <v>10.64</v>
      </c>
      <c r="S33" s="2">
        <v>5.74</v>
      </c>
      <c r="T33" s="2"/>
      <c r="U33" s="2"/>
    </row>
    <row r="34" spans="1:21" ht="12.75">
      <c r="A34" s="4"/>
      <c r="B34" s="1">
        <f t="shared" si="0"/>
        <v>25</v>
      </c>
      <c r="C34" s="2"/>
      <c r="D34" s="2"/>
      <c r="E34" s="2"/>
      <c r="F34" s="2"/>
      <c r="G34" s="2"/>
      <c r="H34" s="12"/>
      <c r="I34" s="2"/>
      <c r="J34" s="2"/>
      <c r="K34" s="2"/>
      <c r="L34" s="2"/>
      <c r="M34" s="2"/>
      <c r="N34" s="12"/>
      <c r="O34" s="2"/>
      <c r="P34" s="19"/>
      <c r="Q34" s="20">
        <v>11.16</v>
      </c>
      <c r="R34" s="20">
        <v>11.42</v>
      </c>
      <c r="S34" s="20">
        <v>6.2</v>
      </c>
      <c r="T34" s="2"/>
      <c r="U34" s="2"/>
    </row>
    <row r="35" spans="1:21" ht="12.75">
      <c r="A35" s="4"/>
      <c r="B35" s="1">
        <f t="shared" si="0"/>
        <v>26</v>
      </c>
      <c r="C35" s="2"/>
      <c r="D35" s="2"/>
      <c r="E35" s="2"/>
      <c r="F35" s="2"/>
      <c r="G35" s="2"/>
      <c r="H35" s="12"/>
      <c r="I35" s="2"/>
      <c r="J35" s="2"/>
      <c r="K35" s="2"/>
      <c r="L35" s="2"/>
      <c r="M35" s="2"/>
      <c r="N35" s="12"/>
      <c r="O35" s="2"/>
      <c r="P35" s="19"/>
      <c r="Q35" s="20">
        <v>12.37</v>
      </c>
      <c r="R35" s="20">
        <v>10.97</v>
      </c>
      <c r="S35" s="2">
        <v>6.05</v>
      </c>
      <c r="T35" s="2"/>
      <c r="U35" s="2"/>
    </row>
    <row r="36" spans="1:21" ht="12.75">
      <c r="A36" s="4"/>
      <c r="B36" s="1">
        <f t="shared" si="0"/>
        <v>27</v>
      </c>
      <c r="C36" s="2"/>
      <c r="D36" s="2"/>
      <c r="E36" s="2"/>
      <c r="F36" s="2"/>
      <c r="G36" s="2"/>
      <c r="H36" s="12"/>
      <c r="I36" s="2"/>
      <c r="J36" s="2"/>
      <c r="K36" s="2"/>
      <c r="L36" s="2"/>
      <c r="M36" s="2"/>
      <c r="N36" s="12"/>
      <c r="O36" s="2"/>
      <c r="P36" s="19"/>
      <c r="Q36" s="20">
        <v>11.34</v>
      </c>
      <c r="R36" s="20">
        <v>10.9</v>
      </c>
      <c r="S36" s="2">
        <v>5.82</v>
      </c>
      <c r="T36" s="2"/>
      <c r="U36" s="2"/>
    </row>
    <row r="37" spans="1:21" ht="12.75">
      <c r="A37" s="4"/>
      <c r="B37" s="1">
        <f t="shared" si="0"/>
        <v>28</v>
      </c>
      <c r="C37" s="2"/>
      <c r="D37" s="2"/>
      <c r="E37" s="2"/>
      <c r="F37" s="2"/>
      <c r="G37" s="2"/>
      <c r="H37" s="12"/>
      <c r="I37" s="2"/>
      <c r="J37" s="2"/>
      <c r="K37" s="2"/>
      <c r="L37" s="2"/>
      <c r="M37" s="2"/>
      <c r="N37" s="12"/>
      <c r="O37" s="2"/>
      <c r="P37" s="19"/>
      <c r="Q37" s="20">
        <v>11.67</v>
      </c>
      <c r="R37" s="20">
        <v>10.63</v>
      </c>
      <c r="S37" s="2">
        <v>5.77</v>
      </c>
      <c r="T37" s="2"/>
      <c r="U37" s="2"/>
    </row>
    <row r="38" spans="1:21" ht="12.75">
      <c r="A38" s="4"/>
      <c r="B38" s="1">
        <f t="shared" si="0"/>
        <v>29</v>
      </c>
      <c r="C38" s="2"/>
      <c r="D38" s="2"/>
      <c r="E38" s="2"/>
      <c r="F38" s="2"/>
      <c r="G38" s="2"/>
      <c r="H38" s="12"/>
      <c r="I38" s="2"/>
      <c r="J38" s="2"/>
      <c r="K38" s="2"/>
      <c r="L38" s="2"/>
      <c r="M38" s="2"/>
      <c r="N38" s="12"/>
      <c r="O38" s="2"/>
      <c r="P38" s="19"/>
      <c r="Q38" s="20">
        <v>12.95</v>
      </c>
      <c r="R38" s="20">
        <v>10.68</v>
      </c>
      <c r="S38" s="2">
        <v>5.38</v>
      </c>
      <c r="T38" s="2"/>
      <c r="U38" s="2"/>
    </row>
    <row r="39" spans="1:21" ht="12.75">
      <c r="A39" s="4"/>
      <c r="B39" s="1">
        <f t="shared" si="0"/>
        <v>30</v>
      </c>
      <c r="C39" s="2"/>
      <c r="D39" s="2"/>
      <c r="E39" s="2"/>
      <c r="F39" s="2"/>
      <c r="G39" s="2"/>
      <c r="H39" s="12"/>
      <c r="I39" s="2"/>
      <c r="J39" s="2"/>
      <c r="K39" s="2"/>
      <c r="L39" s="2"/>
      <c r="M39" s="2"/>
      <c r="N39" s="12"/>
      <c r="O39" s="2"/>
      <c r="P39" s="19"/>
      <c r="Q39" s="20">
        <v>12.17</v>
      </c>
      <c r="R39" s="20">
        <v>10.52</v>
      </c>
      <c r="S39" s="2">
        <v>5.91</v>
      </c>
      <c r="T39" s="2"/>
      <c r="U39" s="2"/>
    </row>
    <row r="40" spans="1:21" ht="12.75">
      <c r="A40" s="4"/>
      <c r="B40" s="1">
        <f t="shared" si="0"/>
        <v>31</v>
      </c>
      <c r="C40" s="2"/>
      <c r="D40" s="2"/>
      <c r="E40" s="2"/>
      <c r="F40" s="2"/>
      <c r="G40" s="2"/>
      <c r="H40" s="12"/>
      <c r="I40" s="2"/>
      <c r="J40" s="2"/>
      <c r="K40" s="2"/>
      <c r="L40" s="2"/>
      <c r="M40" s="2"/>
      <c r="N40" s="12"/>
      <c r="O40" s="2"/>
      <c r="P40" s="19"/>
      <c r="Q40" s="20"/>
      <c r="R40" s="20">
        <v>11.39</v>
      </c>
      <c r="S40" s="2">
        <v>6.04</v>
      </c>
      <c r="T40" s="2"/>
      <c r="U40" s="2"/>
    </row>
    <row r="41" spans="1:21" ht="12.75">
      <c r="A41" s="4"/>
      <c r="B41" s="1">
        <f t="shared" si="0"/>
        <v>32</v>
      </c>
      <c r="C41" s="2"/>
      <c r="D41" s="2"/>
      <c r="E41" s="2"/>
      <c r="F41" s="2"/>
      <c r="G41" s="2"/>
      <c r="H41" s="12"/>
      <c r="I41" s="2"/>
      <c r="J41" s="2"/>
      <c r="K41" s="2"/>
      <c r="L41" s="2"/>
      <c r="M41" s="2"/>
      <c r="N41" s="12"/>
      <c r="O41" s="2"/>
      <c r="P41" s="19"/>
      <c r="Q41" s="20"/>
      <c r="R41" s="20">
        <v>10.52</v>
      </c>
      <c r="S41" s="2">
        <v>5.63</v>
      </c>
      <c r="T41" s="2"/>
      <c r="U41" s="2"/>
    </row>
    <row r="42" spans="1:21" ht="12.75">
      <c r="A42" s="4"/>
      <c r="B42" s="1">
        <f t="shared" si="0"/>
        <v>33</v>
      </c>
      <c r="C42" s="2"/>
      <c r="D42" s="2"/>
      <c r="E42" s="2"/>
      <c r="F42" s="2"/>
      <c r="G42" s="2"/>
      <c r="H42" s="12"/>
      <c r="I42" s="2"/>
      <c r="J42" s="2"/>
      <c r="K42" s="2"/>
      <c r="L42" s="2"/>
      <c r="M42" s="2"/>
      <c r="N42" s="12"/>
      <c r="O42" s="2"/>
      <c r="P42" s="19"/>
      <c r="Q42" s="20"/>
      <c r="R42" s="20">
        <v>11.02</v>
      </c>
      <c r="S42" s="2">
        <v>5.83</v>
      </c>
      <c r="T42" s="2"/>
      <c r="U42" s="2"/>
    </row>
    <row r="43" spans="1:21" ht="12.75">
      <c r="A43" s="4"/>
      <c r="B43" s="1">
        <f t="shared" si="0"/>
        <v>34</v>
      </c>
      <c r="C43" s="2"/>
      <c r="D43" s="2"/>
      <c r="E43" s="2"/>
      <c r="F43" s="2"/>
      <c r="G43" s="2"/>
      <c r="H43" s="12"/>
      <c r="I43" s="2"/>
      <c r="J43" s="2"/>
      <c r="K43" s="2"/>
      <c r="L43" s="2"/>
      <c r="M43" s="2"/>
      <c r="N43" s="12"/>
      <c r="O43" s="2"/>
      <c r="P43" s="19"/>
      <c r="Q43" s="20"/>
      <c r="R43" s="20">
        <v>10.66</v>
      </c>
      <c r="S43" s="2">
        <v>5.79</v>
      </c>
      <c r="T43" s="2"/>
      <c r="U43" s="2"/>
    </row>
    <row r="44" spans="1:21" ht="12.75">
      <c r="A44" s="4"/>
      <c r="B44" s="1">
        <f t="shared" si="0"/>
        <v>35</v>
      </c>
      <c r="C44" s="2"/>
      <c r="D44" s="2"/>
      <c r="E44" s="2"/>
      <c r="F44" s="2"/>
      <c r="G44" s="2"/>
      <c r="H44" s="12"/>
      <c r="I44" s="2"/>
      <c r="J44" s="2"/>
      <c r="K44" s="2"/>
      <c r="L44" s="2"/>
      <c r="M44" s="2"/>
      <c r="N44" s="12"/>
      <c r="O44" s="2"/>
      <c r="P44" s="19"/>
      <c r="Q44" s="20"/>
      <c r="R44" s="20">
        <v>11.49</v>
      </c>
      <c r="S44" s="2">
        <v>6.32</v>
      </c>
      <c r="T44" s="2"/>
      <c r="U44" s="2"/>
    </row>
    <row r="45" spans="1:21" ht="12.75">
      <c r="A45" s="4"/>
      <c r="B45" s="9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2.75">
      <c r="A46" s="8" t="s">
        <v>6</v>
      </c>
      <c r="B46" s="4"/>
      <c r="C46" s="21">
        <f>SUM(C10:C44)</f>
        <v>196.57</v>
      </c>
      <c r="D46" s="21">
        <f aca="true" t="shared" si="1" ref="D46:S46">SUM(D10:D44)</f>
        <v>195.01</v>
      </c>
      <c r="E46" s="21">
        <f t="shared" si="1"/>
        <v>196.01</v>
      </c>
      <c r="F46" s="21">
        <f t="shared" si="1"/>
        <v>195.29999999999998</v>
      </c>
      <c r="G46" s="21">
        <f t="shared" si="1"/>
        <v>195.08</v>
      </c>
      <c r="H46" s="21">
        <f t="shared" si="1"/>
        <v>195.07</v>
      </c>
      <c r="I46" s="21">
        <f t="shared" si="1"/>
        <v>195.48</v>
      </c>
      <c r="J46" s="23">
        <f t="shared" si="1"/>
        <v>90.93</v>
      </c>
      <c r="K46" s="21">
        <f t="shared" si="1"/>
        <v>91.87</v>
      </c>
      <c r="L46" s="21">
        <f t="shared" si="1"/>
        <v>193.63</v>
      </c>
      <c r="M46" s="23">
        <f t="shared" si="1"/>
        <v>60.85</v>
      </c>
      <c r="N46" s="23">
        <f t="shared" si="1"/>
        <v>63.980000000000004</v>
      </c>
      <c r="O46" s="21">
        <f t="shared" si="1"/>
        <v>130.37</v>
      </c>
      <c r="P46" s="32">
        <f t="shared" si="1"/>
        <v>2000.15</v>
      </c>
      <c r="Q46" s="21">
        <f t="shared" si="1"/>
        <v>358.4410000000001</v>
      </c>
      <c r="R46" s="21">
        <f t="shared" si="1"/>
        <v>381.43</v>
      </c>
      <c r="S46" s="21">
        <f t="shared" si="1"/>
        <v>206.92999999999998</v>
      </c>
      <c r="T46" s="4"/>
      <c r="U46" s="4"/>
    </row>
    <row r="47" spans="1:21" ht="12.75">
      <c r="A47" s="5" t="s">
        <v>5</v>
      </c>
      <c r="B47" s="4"/>
      <c r="C47" s="22">
        <v>4</v>
      </c>
      <c r="D47" s="22">
        <v>4</v>
      </c>
      <c r="E47" s="22">
        <v>4</v>
      </c>
      <c r="F47" s="22">
        <v>4</v>
      </c>
      <c r="G47" s="22">
        <v>4</v>
      </c>
      <c r="H47" s="22">
        <v>4</v>
      </c>
      <c r="I47" s="22">
        <v>4</v>
      </c>
      <c r="J47" s="22">
        <v>4</v>
      </c>
      <c r="K47" s="22">
        <v>4</v>
      </c>
      <c r="L47" s="22">
        <v>4</v>
      </c>
      <c r="M47" s="22">
        <v>4</v>
      </c>
      <c r="N47" s="22">
        <v>4</v>
      </c>
      <c r="O47" s="22">
        <v>4</v>
      </c>
      <c r="P47" s="22">
        <v>4</v>
      </c>
      <c r="Q47" s="22">
        <v>30</v>
      </c>
      <c r="R47" s="22">
        <v>35</v>
      </c>
      <c r="S47" s="22">
        <v>35</v>
      </c>
      <c r="T47" s="4"/>
      <c r="U47" s="4"/>
    </row>
    <row r="48" spans="1:21" ht="12.75">
      <c r="A48" s="5" t="s">
        <v>7</v>
      </c>
      <c r="B48" s="4"/>
      <c r="C48" s="23">
        <f aca="true" t="shared" si="2" ref="C48:S48">C46/C47</f>
        <v>49.1425</v>
      </c>
      <c r="D48" s="23">
        <f t="shared" si="2"/>
        <v>48.7525</v>
      </c>
      <c r="E48" s="23">
        <f t="shared" si="2"/>
        <v>49.0025</v>
      </c>
      <c r="F48" s="23">
        <f t="shared" si="2"/>
        <v>48.824999999999996</v>
      </c>
      <c r="G48" s="23">
        <f t="shared" si="2"/>
        <v>48.77</v>
      </c>
      <c r="H48" s="23">
        <f t="shared" si="2"/>
        <v>48.7675</v>
      </c>
      <c r="I48" s="23">
        <f t="shared" si="2"/>
        <v>48.87</v>
      </c>
      <c r="J48" s="23">
        <f t="shared" si="2"/>
        <v>22.7325</v>
      </c>
      <c r="K48" s="23">
        <f t="shared" si="2"/>
        <v>22.9675</v>
      </c>
      <c r="L48" s="23">
        <f t="shared" si="2"/>
        <v>48.4075</v>
      </c>
      <c r="M48" s="23">
        <f t="shared" si="2"/>
        <v>15.2125</v>
      </c>
      <c r="N48" s="23">
        <f t="shared" si="2"/>
        <v>15.995000000000001</v>
      </c>
      <c r="O48" s="23">
        <f t="shared" si="2"/>
        <v>32.5925</v>
      </c>
      <c r="P48" s="21">
        <f t="shared" si="2"/>
        <v>500.0375</v>
      </c>
      <c r="Q48" s="23">
        <f t="shared" si="2"/>
        <v>11.948033333333337</v>
      </c>
      <c r="R48" s="23">
        <f t="shared" si="2"/>
        <v>10.898</v>
      </c>
      <c r="S48" s="23">
        <f t="shared" si="2"/>
        <v>5.912285714285714</v>
      </c>
      <c r="T48" s="4"/>
      <c r="U48" s="4"/>
    </row>
    <row r="49" spans="1:21" ht="12.75">
      <c r="A49" s="5" t="s">
        <v>8</v>
      </c>
      <c r="B49" s="4"/>
      <c r="C49" s="23">
        <f>MIN(C10:C44)</f>
        <v>48.51</v>
      </c>
      <c r="D49" s="23">
        <f aca="true" t="shared" si="3" ref="D49:S49">MIN(D10:D44)</f>
        <v>48.24</v>
      </c>
      <c r="E49" s="23">
        <f t="shared" si="3"/>
        <v>48.37</v>
      </c>
      <c r="F49" s="23">
        <f t="shared" si="3"/>
        <v>48.47</v>
      </c>
      <c r="G49" s="23">
        <f t="shared" si="3"/>
        <v>48.09</v>
      </c>
      <c r="H49" s="23">
        <f t="shared" si="3"/>
        <v>48.35</v>
      </c>
      <c r="I49" s="23">
        <f t="shared" si="3"/>
        <v>48.05</v>
      </c>
      <c r="J49" s="23">
        <f t="shared" si="3"/>
        <v>22.25</v>
      </c>
      <c r="K49" s="23">
        <f t="shared" si="3"/>
        <v>22.14</v>
      </c>
      <c r="L49" s="23">
        <f t="shared" si="3"/>
        <v>48.1</v>
      </c>
      <c r="M49" s="23">
        <f t="shared" si="3"/>
        <v>14.46</v>
      </c>
      <c r="N49" s="23">
        <f t="shared" si="3"/>
        <v>15.34</v>
      </c>
      <c r="O49" s="23">
        <f t="shared" si="3"/>
        <v>31.48</v>
      </c>
      <c r="P49" s="21">
        <f t="shared" si="3"/>
        <v>493.44000000000005</v>
      </c>
      <c r="Q49" s="23">
        <f t="shared" si="3"/>
        <v>10.65</v>
      </c>
      <c r="R49" s="23">
        <f t="shared" si="3"/>
        <v>10.45</v>
      </c>
      <c r="S49" s="23">
        <f t="shared" si="3"/>
        <v>5.21</v>
      </c>
      <c r="T49" s="4"/>
      <c r="U49" s="4"/>
    </row>
    <row r="50" spans="1:21" ht="12.75">
      <c r="A50" s="5" t="s">
        <v>9</v>
      </c>
      <c r="B50" s="4"/>
      <c r="C50" s="23">
        <f>MAX(C10:C44)</f>
        <v>49.85</v>
      </c>
      <c r="D50" s="23">
        <f aca="true" t="shared" si="4" ref="D50:S50">MAX(D10:D44)</f>
        <v>49.45</v>
      </c>
      <c r="E50" s="23">
        <f t="shared" si="4"/>
        <v>49.49</v>
      </c>
      <c r="F50" s="23">
        <f t="shared" si="4"/>
        <v>49.18</v>
      </c>
      <c r="G50" s="23">
        <f t="shared" si="4"/>
        <v>49.85</v>
      </c>
      <c r="H50" s="23">
        <f t="shared" si="4"/>
        <v>49.17</v>
      </c>
      <c r="I50" s="23">
        <f t="shared" si="4"/>
        <v>49.96</v>
      </c>
      <c r="J50" s="23">
        <f t="shared" si="4"/>
        <v>23.05</v>
      </c>
      <c r="K50" s="23">
        <f t="shared" si="4"/>
        <v>23.67</v>
      </c>
      <c r="L50" s="23">
        <f t="shared" si="4"/>
        <v>48.83</v>
      </c>
      <c r="M50" s="23">
        <f t="shared" si="4"/>
        <v>16.52</v>
      </c>
      <c r="N50" s="23">
        <f t="shared" si="4"/>
        <v>16.69</v>
      </c>
      <c r="O50" s="23">
        <f t="shared" si="4"/>
        <v>33.3</v>
      </c>
      <c r="P50" s="21">
        <f t="shared" si="4"/>
        <v>503.78999999999996</v>
      </c>
      <c r="Q50" s="23">
        <f t="shared" si="4"/>
        <v>13.02</v>
      </c>
      <c r="R50" s="23">
        <f t="shared" si="4"/>
        <v>11.49</v>
      </c>
      <c r="S50" s="23">
        <f t="shared" si="4"/>
        <v>6.75</v>
      </c>
      <c r="T50" s="4"/>
      <c r="U50" s="4"/>
    </row>
    <row r="51" spans="1:21" ht="12.75">
      <c r="A51" s="5" t="s">
        <v>15</v>
      </c>
      <c r="B51" s="4"/>
      <c r="C51" s="24">
        <v>110</v>
      </c>
      <c r="D51" s="24">
        <v>110</v>
      </c>
      <c r="E51" s="24">
        <v>110</v>
      </c>
      <c r="F51" s="24">
        <v>110</v>
      </c>
      <c r="G51" s="24">
        <v>110</v>
      </c>
      <c r="H51" s="24">
        <v>110</v>
      </c>
      <c r="I51" s="24">
        <v>110</v>
      </c>
      <c r="J51" s="24">
        <v>110</v>
      </c>
      <c r="K51" s="24">
        <v>110</v>
      </c>
      <c r="L51" s="24">
        <v>110</v>
      </c>
      <c r="M51" s="24">
        <v>110</v>
      </c>
      <c r="N51" s="24">
        <v>110</v>
      </c>
      <c r="O51" s="24">
        <v>110</v>
      </c>
      <c r="P51" s="24">
        <v>110</v>
      </c>
      <c r="Q51" s="24">
        <v>110</v>
      </c>
      <c r="R51" s="24">
        <v>110</v>
      </c>
      <c r="S51" s="24">
        <v>110</v>
      </c>
      <c r="T51" s="4"/>
      <c r="U51" s="4"/>
    </row>
    <row r="52" spans="1:21" ht="12.75">
      <c r="A52" s="5" t="s">
        <v>16</v>
      </c>
      <c r="B52" s="4"/>
      <c r="C52" s="21">
        <f aca="true" t="shared" si="5" ref="C52:S52">(C51/100)*C48</f>
        <v>54.05675</v>
      </c>
      <c r="D52" s="21">
        <f t="shared" si="5"/>
        <v>53.62775</v>
      </c>
      <c r="E52" s="21">
        <f t="shared" si="5"/>
        <v>53.902750000000005</v>
      </c>
      <c r="F52" s="21">
        <f t="shared" si="5"/>
        <v>53.7075</v>
      </c>
      <c r="G52" s="21">
        <f t="shared" si="5"/>
        <v>53.647000000000006</v>
      </c>
      <c r="H52" s="21">
        <f t="shared" si="5"/>
        <v>53.64425</v>
      </c>
      <c r="I52" s="23">
        <f t="shared" si="5"/>
        <v>53.757000000000005</v>
      </c>
      <c r="J52" s="23">
        <f t="shared" si="5"/>
        <v>25.005750000000003</v>
      </c>
      <c r="K52" s="23">
        <f t="shared" si="5"/>
        <v>25.264250000000004</v>
      </c>
      <c r="L52" s="21">
        <f t="shared" si="5"/>
        <v>53.248250000000006</v>
      </c>
      <c r="M52" s="23">
        <f t="shared" si="5"/>
        <v>16.73375</v>
      </c>
      <c r="N52" s="23">
        <f t="shared" si="5"/>
        <v>17.594500000000004</v>
      </c>
      <c r="O52" s="23">
        <f t="shared" si="5"/>
        <v>35.85175</v>
      </c>
      <c r="P52" s="32">
        <f t="shared" si="5"/>
        <v>550.0412500000001</v>
      </c>
      <c r="Q52" s="23">
        <f t="shared" si="5"/>
        <v>13.142836666666671</v>
      </c>
      <c r="R52" s="23">
        <f t="shared" si="5"/>
        <v>11.9878</v>
      </c>
      <c r="S52" s="23">
        <f t="shared" si="5"/>
        <v>6.503514285714286</v>
      </c>
      <c r="T52" s="4"/>
      <c r="U52" s="4"/>
    </row>
    <row r="53" spans="1:2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</sheetData>
  <mergeCells count="19">
    <mergeCell ref="T8:U8"/>
    <mergeCell ref="P7:P8"/>
    <mergeCell ref="Q7:Q8"/>
    <mergeCell ref="R7:R8"/>
    <mergeCell ref="S7:S8"/>
    <mergeCell ref="K7:K8"/>
    <mergeCell ref="N7:N8"/>
    <mergeCell ref="O7:O8"/>
    <mergeCell ref="L7:L8"/>
    <mergeCell ref="M7:M8"/>
    <mergeCell ref="B7:B8"/>
    <mergeCell ref="C7:C8"/>
    <mergeCell ref="D7:D8"/>
    <mergeCell ref="E7:E8"/>
    <mergeCell ref="J7:J8"/>
    <mergeCell ref="F7:F8"/>
    <mergeCell ref="G7:G8"/>
    <mergeCell ref="H7:H8"/>
    <mergeCell ref="I7:I8"/>
  </mergeCells>
  <printOptions/>
  <pageMargins left="0.59" right="0.2" top="0.51" bottom="0.41" header="0.25" footer="0.31"/>
  <pageSetup horizontalDpi="600" verticalDpi="600" orientation="landscape" scale="77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CPilligua</cp:lastModifiedBy>
  <cp:lastPrinted>2007-08-21T20:53:07Z</cp:lastPrinted>
  <dcterms:created xsi:type="dcterms:W3CDTF">1996-10-14T23:33:28Z</dcterms:created>
  <dcterms:modified xsi:type="dcterms:W3CDTF">2007-09-04T13:02:11Z</dcterms:modified>
  <cp:category/>
  <cp:version/>
  <cp:contentType/>
  <cp:contentStatus/>
</cp:coreProperties>
</file>