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0" yWindow="-435" windowWidth="9570" windowHeight="9240" tabRatio="822"/>
  </bookViews>
  <sheets>
    <sheet name="CLIENTES" sheetId="11" r:id="rId1"/>
    <sheet name="Graf % presupuesto aprobados" sheetId="15" r:id="rId2"/>
    <sheet name="Graf. clientes nuevos" sheetId="16" r:id="rId3"/>
    <sheet name="Graf. Satisfaccion clientes" sheetId="17" r:id="rId4"/>
    <sheet name="Graf Clientes perdidos" sheetId="18" r:id="rId5"/>
  </sheets>
  <calcPr calcId="125725"/>
</workbook>
</file>

<file path=xl/calcChain.xml><?xml version="1.0" encoding="utf-8"?>
<calcChain xmlns="http://schemas.openxmlformats.org/spreadsheetml/2006/main">
  <c r="T11" i="11"/>
  <c r="U11"/>
  <c r="X11"/>
  <c r="D9" i="15"/>
  <c r="E9"/>
  <c r="F9"/>
  <c r="G9"/>
  <c r="H9"/>
  <c r="I9"/>
  <c r="J9"/>
  <c r="K9"/>
  <c r="L9"/>
  <c r="M9"/>
  <c r="N9"/>
  <c r="D10"/>
  <c r="E10"/>
  <c r="F10"/>
  <c r="G10"/>
  <c r="H10"/>
  <c r="I10"/>
  <c r="J10"/>
  <c r="K10"/>
  <c r="L10"/>
  <c r="M10"/>
  <c r="N10"/>
  <c r="C10"/>
  <c r="C9"/>
  <c r="W11" i="11"/>
  <c r="D6" i="15"/>
  <c r="E6"/>
  <c r="F6"/>
  <c r="G6"/>
  <c r="H6"/>
  <c r="I6"/>
  <c r="J6"/>
  <c r="K6"/>
  <c r="L6"/>
  <c r="M6"/>
  <c r="N6"/>
  <c r="D7"/>
  <c r="E7"/>
  <c r="F7"/>
  <c r="G7"/>
  <c r="H7"/>
  <c r="I7"/>
  <c r="J7"/>
  <c r="K7"/>
  <c r="L7"/>
  <c r="M7"/>
  <c r="N7"/>
  <c r="D8"/>
  <c r="E8"/>
  <c r="F8"/>
  <c r="G8"/>
  <c r="H8"/>
  <c r="I8"/>
  <c r="J8"/>
  <c r="K8"/>
  <c r="L8"/>
  <c r="M8"/>
  <c r="N8"/>
  <c r="C8"/>
  <c r="D9" i="16"/>
  <c r="E9"/>
  <c r="F9"/>
  <c r="C9"/>
  <c r="D7" i="17"/>
  <c r="E7"/>
  <c r="F7"/>
  <c r="D8"/>
  <c r="E8"/>
  <c r="F8"/>
  <c r="D9"/>
  <c r="E9"/>
  <c r="F9"/>
  <c r="C9"/>
  <c r="C8"/>
  <c r="C7"/>
  <c r="F10"/>
  <c r="E10"/>
  <c r="D10"/>
  <c r="C10"/>
  <c r="D9" i="18"/>
  <c r="E9"/>
  <c r="F9"/>
  <c r="G9"/>
  <c r="H9"/>
  <c r="I9"/>
  <c r="J9"/>
  <c r="K9"/>
  <c r="L9"/>
  <c r="M9"/>
  <c r="N9"/>
  <c r="C9"/>
  <c r="D7"/>
  <c r="E7"/>
  <c r="F7"/>
  <c r="G7"/>
  <c r="H7"/>
  <c r="I7"/>
  <c r="J7"/>
  <c r="K7"/>
  <c r="L7"/>
  <c r="M7"/>
  <c r="N7"/>
  <c r="D8"/>
  <c r="E8"/>
  <c r="F8"/>
  <c r="G8"/>
  <c r="H8"/>
  <c r="I8"/>
  <c r="J8"/>
  <c r="K8"/>
  <c r="L8"/>
  <c r="M8"/>
  <c r="N8"/>
  <c r="D10"/>
  <c r="E10"/>
  <c r="F10"/>
  <c r="G10"/>
  <c r="H10"/>
  <c r="I10"/>
  <c r="J10"/>
  <c r="K10"/>
  <c r="L10"/>
  <c r="M10"/>
  <c r="N10"/>
  <c r="C8"/>
  <c r="C7"/>
  <c r="C10"/>
  <c r="B4"/>
  <c r="N6"/>
  <c r="M6"/>
  <c r="L6"/>
  <c r="K6"/>
  <c r="J6"/>
  <c r="I6"/>
  <c r="H6"/>
  <c r="G6"/>
  <c r="F6"/>
  <c r="E6"/>
  <c r="D6"/>
  <c r="C6"/>
  <c r="F6" i="17"/>
  <c r="E6"/>
  <c r="E5"/>
  <c r="C5"/>
  <c r="D6"/>
  <c r="C6"/>
  <c r="B3"/>
  <c r="E8" i="16"/>
  <c r="F8"/>
  <c r="E7"/>
  <c r="F7"/>
  <c r="F10"/>
  <c r="E10"/>
  <c r="D10"/>
  <c r="C10"/>
  <c r="F6"/>
  <c r="E6"/>
  <c r="D6"/>
  <c r="D7"/>
  <c r="D8"/>
  <c r="C8"/>
  <c r="C7"/>
  <c r="C6"/>
  <c r="B4"/>
  <c r="D5" i="15"/>
  <c r="E5"/>
  <c r="F5"/>
  <c r="G5"/>
  <c r="H5"/>
  <c r="I5"/>
  <c r="J5"/>
  <c r="K5"/>
  <c r="L5"/>
  <c r="M5"/>
  <c r="N5"/>
  <c r="D11"/>
  <c r="E11"/>
  <c r="F11"/>
  <c r="G11"/>
  <c r="H11"/>
  <c r="I11"/>
  <c r="J11"/>
  <c r="K11"/>
  <c r="L11"/>
  <c r="M11"/>
  <c r="N11"/>
  <c r="C7"/>
  <c r="C6"/>
  <c r="C11"/>
  <c r="C5"/>
  <c r="B3"/>
</calcChain>
</file>

<file path=xl/sharedStrings.xml><?xml version="1.0" encoding="utf-8"?>
<sst xmlns="http://schemas.openxmlformats.org/spreadsheetml/2006/main" count="189" uniqueCount="79">
  <si>
    <t xml:space="preserve">INDICADORES  </t>
  </si>
  <si>
    <t xml:space="preserve">FECHA VIGENCIA </t>
  </si>
  <si>
    <t>Unidad</t>
  </si>
  <si>
    <t>Meta</t>
  </si>
  <si>
    <t>PERIOCIDAD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</si>
  <si>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</si>
  <si>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</si>
  <si>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</si>
  <si>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</si>
  <si>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</si>
  <si>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</si>
  <si>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</si>
  <si>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</si>
  <si>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</si>
  <si>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</si>
  <si>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-</t>
  </si>
  <si>
    <t>Gráficos del Sistema de Manejo de Indicadores</t>
  </si>
  <si>
    <t>Logro Actual</t>
  </si>
  <si>
    <t>FECHA DE ACTUALIZACIÓN:</t>
  </si>
  <si>
    <t>PERSPECTIVA</t>
  </si>
  <si>
    <t>OBJETIVO ESTRATEGICO</t>
  </si>
  <si>
    <t>%</t>
  </si>
  <si>
    <t>Mensual</t>
  </si>
  <si>
    <t>CLIENTES</t>
  </si>
  <si>
    <t>#</t>
  </si>
  <si>
    <t xml:space="preserve">TABLERO DE CONTROL </t>
  </si>
  <si>
    <t>TIPO DE INDICADOR</t>
  </si>
  <si>
    <t>MÉTRICA</t>
  </si>
  <si>
    <t>Min</t>
  </si>
  <si>
    <t>Max</t>
  </si>
  <si>
    <t>NOV</t>
  </si>
  <si>
    <t>DIC</t>
  </si>
  <si>
    <t>(+)</t>
  </si>
  <si>
    <t>Alcanzar una satisfacción de clientes de al menos un 90%</t>
  </si>
  <si>
    <t>Nivel de satisfacción de clientes</t>
  </si>
  <si>
    <t>(Σ resultados de encuesta/  Total de encuestas realizadas ) * 100%</t>
  </si>
  <si>
    <t>Mantener el 100% de los actuales clientes</t>
  </si>
  <si>
    <t>(Σ de clientes perdidos/ Σ clientes actuales) *100%</t>
  </si>
  <si>
    <t>(-)</t>
  </si>
  <si>
    <t>Máximo</t>
  </si>
  <si>
    <t>Mínimo</t>
  </si>
  <si>
    <t>Nivel de clientes perdidos</t>
  </si>
  <si>
    <t>Trimestral</t>
  </si>
  <si>
    <t>Semestral</t>
  </si>
  <si>
    <t>&lt; 40%</t>
  </si>
  <si>
    <t>40%-50%</t>
  </si>
  <si>
    <t>NO CONFORME :</t>
  </si>
  <si>
    <t>CONFORME :</t>
  </si>
  <si>
    <t>&gt; 50%</t>
  </si>
  <si>
    <t>EXCEPCIONAL :</t>
  </si>
  <si>
    <t>I TRIM</t>
  </si>
  <si>
    <t>II TRIM</t>
  </si>
  <si>
    <t>III TRIM</t>
  </si>
  <si>
    <t>IV TRIM</t>
  </si>
  <si>
    <t>I SEMESTRE</t>
  </si>
  <si>
    <t>II SEMESTRE</t>
  </si>
  <si>
    <t>EXCEPCIONAL:</t>
  </si>
  <si>
    <t>NO CONFORME : &lt; 4</t>
  </si>
  <si>
    <t>CONFORME :    4 - 5</t>
  </si>
  <si>
    <t>&gt; 5</t>
  </si>
  <si>
    <t>NO CONFORME :  &lt; 85%</t>
  </si>
  <si>
    <t>CONFORME :     85% - 90%</t>
  </si>
  <si>
    <t>&gt; 90%</t>
  </si>
  <si>
    <t>&gt; 1%</t>
  </si>
  <si>
    <t>1% - 0%</t>
  </si>
  <si>
    <t>=0%</t>
  </si>
  <si>
    <t>IV Trimestre 2010</t>
  </si>
  <si>
    <t>Numero de clientes o puntos nuevos</t>
  </si>
  <si>
    <t>Σ(clientes o puntos nuevos )</t>
  </si>
  <si>
    <t>Conseguir al menos 15 clientes o puntos operativos nuevos por año.</t>
  </si>
  <si>
    <t>Gráficos del Tablero de Control</t>
  </si>
  <si>
    <t>Conseguir la aprobación de al menos el 50% de cotizaciones entregados a los clientes</t>
  </si>
  <si>
    <t>% de cotizaciones o puntos operativos aprobados</t>
  </si>
  <si>
    <t>C otizaciones o puntos aprobados</t>
  </si>
  <si>
    <t>Cotizaciones enviados o puntos solicitados</t>
  </si>
  <si>
    <t>(# cotizaciones o puntos operativos aprobados/ Total de cotizaciones o puntos operativos enviados) * 100%</t>
  </si>
  <si>
    <t>Cotizaciones aprobados</t>
  </si>
  <si>
    <t>Cotizaciones enviados</t>
  </si>
  <si>
    <t>II Semestre 2011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</si>
</sst>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theme="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color rgb="FFFF0000"/>
      <name val="Arial"/>
      <family val="2"/>
    </font>
    <font>
      <sz val="12"/>
      <color rgb="FF008000"/>
      <name val="Arial"/>
      <family val="2"/>
    </font>
    <font>
      <sz val="12"/>
      <color rgb="FF002060"/>
      <name val="Arial"/>
      <family val="2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Arial"/>
      <family val="2"/>
    </font>
    <font>
      <sz val="11"/>
      <color rgb="FF002060"/>
      <name val="Arial"/>
      <family val="2"/>
    </font>
    <font>
      <sz val="11"/>
      <color rgb="FF008000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17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1" applyFont="1" applyFill="1" applyAlignment="1" applyProtection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14" fontId="7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9" fontId="9" fillId="0" borderId="10" xfId="2" applyFont="1" applyBorder="1" applyAlignment="1">
      <alignment horizontal="center" vertical="center" wrapText="1"/>
    </xf>
    <xf numFmtId="17" fontId="8" fillId="0" borderId="10" xfId="0" applyNumberFormat="1" applyFont="1" applyBorder="1" applyAlignment="1">
      <alignment horizontal="center" vertical="center" wrapText="1"/>
    </xf>
    <xf numFmtId="9" fontId="8" fillId="0" borderId="10" xfId="2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/>
    </xf>
    <xf numFmtId="0" fontId="8" fillId="0" borderId="10" xfId="1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" fontId="9" fillId="0" borderId="10" xfId="2" applyNumberFormat="1" applyFont="1" applyBorder="1" applyAlignment="1">
      <alignment horizontal="center" vertical="center" wrapText="1"/>
    </xf>
    <xf numFmtId="1" fontId="8" fillId="0" borderId="10" xfId="2" applyNumberFormat="1" applyFont="1" applyBorder="1" applyAlignment="1">
      <alignment horizontal="center" vertical="center" wrapText="1"/>
    </xf>
    <xf numFmtId="9" fontId="8" fillId="0" borderId="10" xfId="1" applyNumberFormat="1" applyFont="1" applyBorder="1" applyAlignment="1" applyProtection="1">
      <alignment horizontal="center" vertical="center" wrapText="1"/>
    </xf>
    <xf numFmtId="17" fontId="8" fillId="0" borderId="10" xfId="1" applyNumberFormat="1" applyFont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7" fillId="7" borderId="8" xfId="0" applyFont="1" applyFill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Border="1"/>
    <xf numFmtId="0" fontId="3" fillId="0" borderId="19" xfId="0" applyFont="1" applyBorder="1"/>
    <xf numFmtId="0" fontId="1" fillId="8" borderId="8" xfId="0" applyFont="1" applyFill="1" applyBorder="1" applyAlignment="1">
      <alignment horizontal="center"/>
    </xf>
    <xf numFmtId="0" fontId="18" fillId="7" borderId="6" xfId="0" applyFont="1" applyFill="1" applyBorder="1" applyAlignment="1"/>
    <xf numFmtId="0" fontId="20" fillId="6" borderId="6" xfId="0" applyFont="1" applyFill="1" applyBorder="1"/>
    <xf numFmtId="0" fontId="20" fillId="6" borderId="8" xfId="0" applyFont="1" applyFill="1" applyBorder="1"/>
    <xf numFmtId="0" fontId="19" fillId="0" borderId="2" xfId="0" applyFont="1" applyBorder="1" applyAlignment="1">
      <alignment horizontal="center"/>
    </xf>
    <xf numFmtId="0" fontId="3" fillId="0" borderId="1" xfId="0" applyFont="1" applyBorder="1"/>
    <xf numFmtId="9" fontId="1" fillId="7" borderId="1" xfId="2" applyNumberFormat="1" applyFont="1" applyFill="1" applyBorder="1" applyAlignment="1">
      <alignment horizontal="center"/>
    </xf>
    <xf numFmtId="0" fontId="3" fillId="10" borderId="1" xfId="0" applyFont="1" applyFill="1" applyBorder="1"/>
    <xf numFmtId="0" fontId="14" fillId="6" borderId="8" xfId="0" quotePrefix="1" applyFont="1" applyFill="1" applyBorder="1"/>
    <xf numFmtId="9" fontId="21" fillId="0" borderId="19" xfId="2" applyNumberFormat="1" applyFont="1" applyBorder="1" applyAlignment="1">
      <alignment horizontal="center"/>
    </xf>
    <xf numFmtId="9" fontId="22" fillId="0" borderId="7" xfId="2" applyNumberFormat="1" applyFont="1" applyBorder="1" applyAlignment="1">
      <alignment horizontal="center"/>
    </xf>
    <xf numFmtId="9" fontId="23" fillId="10" borderId="1" xfId="2" applyNumberFormat="1" applyFont="1" applyFill="1" applyBorder="1" applyAlignment="1">
      <alignment horizontal="center"/>
    </xf>
    <xf numFmtId="17" fontId="8" fillId="0" borderId="11" xfId="0" applyNumberFormat="1" applyFont="1" applyBorder="1" applyAlignment="1">
      <alignment horizontal="center" vertical="center" wrapText="1"/>
    </xf>
    <xf numFmtId="1" fontId="10" fillId="0" borderId="10" xfId="2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5" fillId="0" borderId="0" xfId="0" applyFont="1"/>
    <xf numFmtId="0" fontId="26" fillId="7" borderId="6" xfId="0" applyFont="1" applyFill="1" applyBorder="1" applyAlignment="1">
      <alignment horizontal="center"/>
    </xf>
    <xf numFmtId="0" fontId="27" fillId="7" borderId="8" xfId="0" applyFont="1" applyFill="1" applyBorder="1"/>
    <xf numFmtId="0" fontId="19" fillId="0" borderId="17" xfId="0" applyFont="1" applyBorder="1" applyAlignment="1">
      <alignment horizontal="center"/>
    </xf>
    <xf numFmtId="0" fontId="25" fillId="0" borderId="0" xfId="0" applyFont="1" applyBorder="1"/>
    <xf numFmtId="0" fontId="25" fillId="8" borderId="8" xfId="0" applyFont="1" applyFill="1" applyBorder="1" applyAlignment="1">
      <alignment horizontal="center"/>
    </xf>
    <xf numFmtId="0" fontId="28" fillId="6" borderId="8" xfId="0" applyFont="1" applyFill="1" applyBorder="1"/>
    <xf numFmtId="0" fontId="19" fillId="0" borderId="18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3" xfId="0" applyFont="1" applyBorder="1"/>
    <xf numFmtId="9" fontId="29" fillId="0" borderId="21" xfId="2" applyNumberFormat="1" applyFont="1" applyBorder="1" applyAlignment="1">
      <alignment horizontal="center"/>
    </xf>
    <xf numFmtId="0" fontId="19" fillId="0" borderId="4" xfId="0" applyFont="1" applyBorder="1"/>
    <xf numFmtId="9" fontId="30" fillId="0" borderId="4" xfId="2" applyNumberFormat="1" applyFont="1" applyFill="1" applyBorder="1" applyAlignment="1">
      <alignment horizontal="center"/>
    </xf>
    <xf numFmtId="9" fontId="31" fillId="10" borderId="1" xfId="2" applyNumberFormat="1" applyFont="1" applyFill="1" applyBorder="1" applyAlignment="1">
      <alignment horizontal="center"/>
    </xf>
    <xf numFmtId="1" fontId="31" fillId="0" borderId="7" xfId="2" applyNumberFormat="1" applyFont="1" applyFill="1" applyBorder="1" applyAlignment="1">
      <alignment horizontal="center"/>
    </xf>
    <xf numFmtId="1" fontId="31" fillId="0" borderId="20" xfId="2" applyNumberFormat="1" applyFont="1" applyFill="1" applyBorder="1" applyAlignment="1">
      <alignment horizontal="center"/>
    </xf>
    <xf numFmtId="9" fontId="25" fillId="7" borderId="20" xfId="2" applyNumberFormat="1" applyFont="1" applyFill="1" applyBorder="1" applyAlignment="1">
      <alignment horizontal="center"/>
    </xf>
    <xf numFmtId="9" fontId="25" fillId="7" borderId="4" xfId="2" applyNumberFormat="1" applyFont="1" applyFill="1" applyBorder="1" applyAlignment="1">
      <alignment horizontal="center"/>
    </xf>
    <xf numFmtId="1" fontId="31" fillId="0" borderId="7" xfId="2" applyNumberFormat="1" applyFont="1" applyBorder="1" applyAlignment="1">
      <alignment horizontal="center"/>
    </xf>
    <xf numFmtId="1" fontId="29" fillId="0" borderId="19" xfId="2" applyNumberFormat="1" applyFont="1" applyBorder="1" applyAlignment="1">
      <alignment horizontal="center"/>
    </xf>
    <xf numFmtId="1" fontId="30" fillId="10" borderId="1" xfId="2" applyNumberFormat="1" applyFont="1" applyFill="1" applyBorder="1" applyAlignment="1">
      <alignment horizontal="center"/>
    </xf>
    <xf numFmtId="1" fontId="25" fillId="7" borderId="4" xfId="2" applyNumberFormat="1" applyFont="1" applyFill="1" applyBorder="1" applyAlignment="1">
      <alignment horizontal="center"/>
    </xf>
    <xf numFmtId="0" fontId="26" fillId="7" borderId="6" xfId="0" applyFont="1" applyFill="1" applyBorder="1" applyAlignment="1"/>
    <xf numFmtId="0" fontId="19" fillId="6" borderId="6" xfId="0" applyFont="1" applyFill="1" applyBorder="1"/>
    <xf numFmtId="0" fontId="19" fillId="6" borderId="8" xfId="0" applyFont="1" applyFill="1" applyBorder="1"/>
    <xf numFmtId="9" fontId="31" fillId="0" borderId="7" xfId="2" applyNumberFormat="1" applyFont="1" applyBorder="1" applyAlignment="1">
      <alignment horizontal="center"/>
    </xf>
    <xf numFmtId="9" fontId="29" fillId="0" borderId="19" xfId="2" applyNumberFormat="1" applyFont="1" applyBorder="1" applyAlignment="1">
      <alignment horizontal="center"/>
    </xf>
    <xf numFmtId="9" fontId="30" fillId="10" borderId="1" xfId="2" applyNumberFormat="1" applyFont="1" applyFill="1" applyBorder="1" applyAlignment="1">
      <alignment horizontal="center"/>
    </xf>
    <xf numFmtId="9" fontId="25" fillId="7" borderId="4" xfId="2" applyFont="1" applyFill="1" applyBorder="1" applyAlignment="1">
      <alignment horizontal="center"/>
    </xf>
    <xf numFmtId="0" fontId="33" fillId="0" borderId="10" xfId="0" applyFont="1" applyBorder="1" applyAlignment="1">
      <alignment vertical="center" wrapText="1"/>
    </xf>
    <xf numFmtId="0" fontId="36" fillId="0" borderId="10" xfId="1" applyFont="1" applyBorder="1" applyAlignment="1" applyProtection="1">
      <alignment horizontal="left" vertical="center" wrapText="1"/>
    </xf>
    <xf numFmtId="0" fontId="36" fillId="0" borderId="10" xfId="1" applyFont="1" applyBorder="1" applyAlignment="1" applyProtection="1">
      <alignment horizontal="right" vertical="center" wrapText="1"/>
    </xf>
    <xf numFmtId="0" fontId="34" fillId="0" borderId="10" xfId="0" applyNumberFormat="1" applyFont="1" applyBorder="1" applyAlignment="1">
      <alignment horizontal="center" vertical="center" wrapText="1"/>
    </xf>
    <xf numFmtId="0" fontId="35" fillId="0" borderId="10" xfId="0" applyNumberFormat="1" applyFont="1" applyBorder="1" applyAlignment="1">
      <alignment horizontal="center" vertical="center" wrapText="1"/>
    </xf>
    <xf numFmtId="0" fontId="37" fillId="0" borderId="10" xfId="1" applyFont="1" applyBorder="1" applyAlignment="1" applyProtection="1">
      <alignment horizontal="left" vertical="center" wrapText="1"/>
    </xf>
    <xf numFmtId="0" fontId="35" fillId="0" borderId="10" xfId="1" applyFont="1" applyBorder="1" applyAlignment="1" applyProtection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0" fontId="34" fillId="0" borderId="10" xfId="1" applyFont="1" applyBorder="1" applyAlignment="1" applyProtection="1">
      <alignment vertical="center" wrapText="1"/>
    </xf>
    <xf numFmtId="9" fontId="34" fillId="0" borderId="10" xfId="2" applyFont="1" applyBorder="1" applyAlignment="1">
      <alignment horizontal="center" vertical="center" wrapText="1"/>
    </xf>
    <xf numFmtId="9" fontId="27" fillId="7" borderId="4" xfId="2" applyNumberFormat="1" applyFont="1" applyFill="1" applyBorder="1" applyAlignment="1">
      <alignment horizontal="center"/>
    </xf>
    <xf numFmtId="1" fontId="40" fillId="7" borderId="4" xfId="2" applyNumberFormat="1" applyFont="1" applyFill="1" applyBorder="1" applyAlignment="1">
      <alignment horizontal="center"/>
    </xf>
    <xf numFmtId="9" fontId="41" fillId="0" borderId="10" xfId="2" applyFont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1" fontId="8" fillId="0" borderId="22" xfId="2" applyNumberFormat="1" applyFont="1" applyBorder="1" applyAlignment="1">
      <alignment horizontal="center" vertical="center" wrapText="1"/>
    </xf>
    <xf numFmtId="1" fontId="8" fillId="0" borderId="23" xfId="2" applyNumberFormat="1" applyFont="1" applyBorder="1" applyAlignment="1">
      <alignment horizontal="center" vertical="center" wrapText="1"/>
    </xf>
    <xf numFmtId="1" fontId="8" fillId="0" borderId="24" xfId="2" applyNumberFormat="1" applyFont="1" applyBorder="1" applyAlignment="1">
      <alignment horizontal="center" vertical="center" wrapText="1"/>
    </xf>
    <xf numFmtId="0" fontId="39" fillId="3" borderId="15" xfId="0" applyFont="1" applyFill="1" applyBorder="1" applyAlignment="1">
      <alignment horizontal="center" vertical="center" textRotation="90"/>
    </xf>
    <xf numFmtId="0" fontId="39" fillId="3" borderId="16" xfId="0" applyFont="1" applyFill="1" applyBorder="1" applyAlignment="1">
      <alignment horizontal="center" vertical="center" textRotation="90"/>
    </xf>
    <xf numFmtId="0" fontId="39" fillId="3" borderId="14" xfId="0" applyFont="1" applyFill="1" applyBorder="1" applyAlignment="1">
      <alignment horizontal="center" vertical="center" textRotation="90"/>
    </xf>
    <xf numFmtId="0" fontId="39" fillId="4" borderId="15" xfId="0" applyFont="1" applyFill="1" applyBorder="1" applyAlignment="1">
      <alignment horizontal="center" vertical="center"/>
    </xf>
    <xf numFmtId="0" fontId="39" fillId="4" borderId="16" xfId="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horizontal="center" vertical="center"/>
    </xf>
    <xf numFmtId="0" fontId="39" fillId="4" borderId="15" xfId="0" applyFont="1" applyFill="1" applyBorder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39" fillId="4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textRotation="90"/>
    </xf>
    <xf numFmtId="0" fontId="7" fillId="5" borderId="16" xfId="0" applyFont="1" applyFill="1" applyBorder="1" applyAlignment="1">
      <alignment horizontal="center" vertical="center" textRotation="90"/>
    </xf>
    <xf numFmtId="0" fontId="7" fillId="5" borderId="14" xfId="0" applyFont="1" applyFill="1" applyBorder="1" applyAlignment="1">
      <alignment horizontal="center" vertical="center" textRotation="90"/>
    </xf>
    <xf numFmtId="0" fontId="39" fillId="3" borderId="15" xfId="0" applyFont="1" applyFill="1" applyBorder="1" applyAlignment="1">
      <alignment horizontal="center" vertical="center"/>
    </xf>
    <xf numFmtId="0" fontId="39" fillId="3" borderId="16" xfId="0" applyFont="1" applyFill="1" applyBorder="1" applyAlignment="1">
      <alignment horizontal="center" vertical="center"/>
    </xf>
    <xf numFmtId="0" fontId="39" fillId="3" borderId="14" xfId="0" applyFont="1" applyFill="1" applyBorder="1" applyAlignment="1">
      <alignment horizontal="center" vertical="center"/>
    </xf>
    <xf numFmtId="0" fontId="39" fillId="3" borderId="15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 wrapText="1"/>
    </xf>
    <xf numFmtId="0" fontId="39" fillId="3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9" fontId="8" fillId="0" borderId="11" xfId="2" applyFont="1" applyBorder="1" applyAlignment="1">
      <alignment horizontal="center" vertical="center" wrapText="1"/>
    </xf>
    <xf numFmtId="9" fontId="8" fillId="0" borderId="12" xfId="2" applyFont="1" applyBorder="1" applyAlignment="1">
      <alignment horizontal="center" vertical="center" wrapText="1"/>
    </xf>
    <xf numFmtId="9" fontId="8" fillId="0" borderId="13" xfId="2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" fontId="41" fillId="0" borderId="11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1" fillId="0" borderId="13" xfId="2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34" fillId="0" borderId="15" xfId="0" applyNumberFormat="1" applyFont="1" applyBorder="1" applyAlignment="1">
      <alignment horizontal="center" vertical="center" wrapText="1"/>
    </xf>
    <xf numFmtId="0" fontId="34" fillId="0" borderId="16" xfId="0" applyNumberFormat="1" applyFont="1" applyBorder="1" applyAlignment="1">
      <alignment horizontal="center" vertical="center" wrapText="1"/>
    </xf>
    <xf numFmtId="0" fontId="34" fillId="0" borderId="14" xfId="0" applyNumberFormat="1" applyFont="1" applyBorder="1" applyAlignment="1">
      <alignment horizontal="center" vertical="center" wrapText="1"/>
    </xf>
    <xf numFmtId="0" fontId="35" fillId="0" borderId="15" xfId="0" applyNumberFormat="1" applyFont="1" applyBorder="1" applyAlignment="1">
      <alignment horizontal="center" vertical="center" wrapText="1"/>
    </xf>
    <xf numFmtId="0" fontId="35" fillId="0" borderId="16" xfId="0" applyNumberFormat="1" applyFont="1" applyBorder="1" applyAlignment="1">
      <alignment horizontal="center" vertical="center" wrapText="1"/>
    </xf>
    <xf numFmtId="0" fontId="35" fillId="0" borderId="14" xfId="0" applyNumberFormat="1" applyFont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/>
    </xf>
    <xf numFmtId="0" fontId="19" fillId="8" borderId="9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0" fillId="8" borderId="6" xfId="0" applyFont="1" applyFill="1" applyBorder="1" applyAlignment="1">
      <alignment horizontal="left"/>
    </xf>
    <xf numFmtId="0" fontId="20" fillId="8" borderId="9" xfId="0" applyFont="1" applyFill="1" applyBorder="1" applyAlignment="1">
      <alignment horizontal="left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19" fillId="9" borderId="6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8" borderId="6" xfId="0" applyFont="1" applyFill="1" applyBorder="1" applyAlignment="1">
      <alignment horizontal="left"/>
    </xf>
    <xf numFmtId="0" fontId="19" fillId="8" borderId="9" xfId="0" applyFont="1" applyFill="1" applyBorder="1" applyAlignment="1">
      <alignment horizontal="left"/>
    </xf>
    <xf numFmtId="0" fontId="3" fillId="8" borderId="6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Porcentual" xfId="2" builtinId="5"/>
  </cellStyles>
  <dxfs count="46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8000"/>
      <color rgb="FF33CC33"/>
      <color rgb="FF00FF00"/>
      <color rgb="FFD60093"/>
      <color rgb="FFCC0066"/>
      <color rgb="FFFF99CC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8808192"/>
        <c:axId val="78809728"/>
      </c:lineChart>
      <c:catAx>
        <c:axId val="788081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809728"/>
        <c:crosses val="autoZero"/>
        <c:auto val="1"/>
        <c:lblAlgn val="ctr"/>
        <c:lblOffset val="100"/>
        <c:tickLblSkip val="1"/>
        <c:tickMarkSkip val="1"/>
      </c:catAx>
      <c:valAx>
        <c:axId val="788097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80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82616704"/>
        <c:axId val="82619008"/>
      </c:lineChart>
      <c:catAx>
        <c:axId val="82616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2619008"/>
        <c:crosses val="autoZero"/>
        <c:auto val="1"/>
        <c:lblAlgn val="ctr"/>
        <c:lblOffset val="100"/>
        <c:tickLblSkip val="1"/>
        <c:tickMarkSkip val="1"/>
      </c:catAx>
      <c:valAx>
        <c:axId val="8261900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261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46708608"/>
        <c:axId val="46710144"/>
      </c:lineChart>
      <c:catAx>
        <c:axId val="4670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6710144"/>
        <c:crosses val="autoZero"/>
        <c:auto val="1"/>
        <c:lblAlgn val="ctr"/>
        <c:lblOffset val="100"/>
        <c:tickLblSkip val="1"/>
        <c:tickMarkSkip val="1"/>
      </c:catAx>
      <c:valAx>
        <c:axId val="467101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6708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63657856"/>
        <c:axId val="63659392"/>
      </c:lineChart>
      <c:catAx>
        <c:axId val="63657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3659392"/>
        <c:crosses val="autoZero"/>
        <c:auto val="1"/>
        <c:lblAlgn val="ctr"/>
        <c:lblOffset val="100"/>
        <c:tickLblSkip val="1"/>
        <c:tickMarkSkip val="1"/>
      </c:catAx>
      <c:valAx>
        <c:axId val="636593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3657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 % presupuesto aprobados'!$B$6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t"/>
            <c:showVal val="1"/>
          </c:dLbls>
          <c:cat>
            <c:strRef>
              <c:f>'Graf % presupuesto aprobados'!$C$5:$N$5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 % presupuesto aprobados'!$C$6:$N$6</c:f>
              <c:numCache>
                <c:formatCode>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'Graf % presupuesto aprobados'!$B$7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b"/>
            <c:showVal val="1"/>
          </c:dLbls>
          <c:cat>
            <c:strRef>
              <c:f>'Graf % presupuesto aprobados'!$C$5:$N$5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 % presupuesto aprobados'!$C$7:$N$7</c:f>
              <c:numCache>
                <c:formatCode>0%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</c:numCache>
            </c:numRef>
          </c:val>
        </c:ser>
        <c:ser>
          <c:idx val="2"/>
          <c:order val="2"/>
          <c:tx>
            <c:strRef>
              <c:f>'Graf % presupuesto aprobados'!$B$11</c:f>
              <c:strCache>
                <c:ptCount val="1"/>
                <c:pt idx="0">
                  <c:v>Logro Actual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2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t"/>
            <c:showVal val="1"/>
          </c:dLbls>
          <c:trendline>
            <c:name>Tendencia</c:name>
            <c:spPr>
              <a:ln>
                <a:solidFill>
                  <a:srgbClr val="D60093"/>
                </a:solidFill>
                <a:prstDash val="dashDot"/>
              </a:ln>
            </c:spPr>
            <c:trendlineType val="linear"/>
          </c:trendline>
          <c:cat>
            <c:strRef>
              <c:f>'Graf % presupuesto aprobados'!$C$5:$N$5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 % presupuesto aprobados'!$C$11:$N$11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0.4</c:v>
                </c:pt>
              </c:numCache>
            </c:numRef>
          </c:val>
        </c:ser>
        <c:marker val="1"/>
        <c:axId val="63683584"/>
        <c:axId val="63759104"/>
      </c:lineChart>
      <c:catAx>
        <c:axId val="636835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63759104"/>
        <c:crosses val="autoZero"/>
        <c:auto val="1"/>
        <c:lblAlgn val="ctr"/>
        <c:lblOffset val="100"/>
      </c:catAx>
      <c:valAx>
        <c:axId val="63759104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63683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lang="es-ES"/>
          </a:pPr>
          <a:endParaRPr lang="es-EC"/>
        </a:p>
      </c:txPr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63794176"/>
        <c:axId val="63804160"/>
      </c:lineChart>
      <c:catAx>
        <c:axId val="637941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3804160"/>
        <c:crosses val="autoZero"/>
        <c:auto val="1"/>
        <c:lblAlgn val="ctr"/>
        <c:lblOffset val="100"/>
        <c:tickLblSkip val="1"/>
        <c:tickMarkSkip val="1"/>
      </c:catAx>
      <c:valAx>
        <c:axId val="638041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3794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6250496"/>
        <c:axId val="76260480"/>
      </c:lineChart>
      <c:catAx>
        <c:axId val="762504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260480"/>
        <c:crosses val="autoZero"/>
        <c:auto val="1"/>
        <c:lblAlgn val="ctr"/>
        <c:lblOffset val="100"/>
        <c:tickLblSkip val="1"/>
        <c:tickMarkSkip val="1"/>
      </c:catAx>
      <c:valAx>
        <c:axId val="762604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250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'Graf. clientes nuevos'!$B$7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t"/>
            <c:showVal val="1"/>
          </c:dLbls>
          <c:cat>
            <c:strRef>
              <c:f>'Graf. clientes nuevos'!$C$6:$F$6</c:f>
              <c:strCache>
                <c:ptCount val="4"/>
                <c:pt idx="0">
                  <c:v>I TRIM</c:v>
                </c:pt>
                <c:pt idx="1">
                  <c:v>II TRIM</c:v>
                </c:pt>
                <c:pt idx="2">
                  <c:v>III TRIM</c:v>
                </c:pt>
                <c:pt idx="3">
                  <c:v>IV TRIM</c:v>
                </c:pt>
              </c:strCache>
            </c:strRef>
          </c:cat>
          <c:val>
            <c:numRef>
              <c:f>'Graf. clientes nuevos'!$C$7:$F$7</c:f>
              <c:numCache>
                <c:formatCode>0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'Graf. clientes nuevos'!$B$8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b"/>
            <c:showVal val="1"/>
          </c:dLbls>
          <c:cat>
            <c:strRef>
              <c:f>'Graf. clientes nuevos'!$C$6:$F$6</c:f>
              <c:strCache>
                <c:ptCount val="4"/>
                <c:pt idx="0">
                  <c:v>I TRIM</c:v>
                </c:pt>
                <c:pt idx="1">
                  <c:v>II TRIM</c:v>
                </c:pt>
                <c:pt idx="2">
                  <c:v>III TRIM</c:v>
                </c:pt>
                <c:pt idx="3">
                  <c:v>IV TRIM</c:v>
                </c:pt>
              </c:strCache>
            </c:strRef>
          </c:cat>
          <c:val>
            <c:numRef>
              <c:f>'Graf. clientes nuevos'!$C$8:$F$8</c:f>
              <c:numCache>
                <c:formatCode>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'Graf. clientes nuevos'!$B$10</c:f>
              <c:strCache>
                <c:ptCount val="1"/>
                <c:pt idx="0">
                  <c:v>Logro Actual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2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dLbls>
            <c:dLbl>
              <c:idx val="3"/>
              <c:layout>
                <c:manualLayout>
                  <c:x val="-4.9950001681427804E-3"/>
                  <c:y val="-3.7089568459167837E-4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t"/>
            <c:showVal val="1"/>
          </c:dLbls>
          <c:trendline>
            <c:name>Tendencia</c:name>
            <c:spPr>
              <a:ln>
                <a:solidFill>
                  <a:srgbClr val="D60093"/>
                </a:solidFill>
                <a:prstDash val="dashDot"/>
              </a:ln>
            </c:spPr>
            <c:trendlineType val="linear"/>
          </c:trendline>
          <c:cat>
            <c:strRef>
              <c:f>'Graf. clientes nuevos'!$C$6:$F$6</c:f>
              <c:strCache>
                <c:ptCount val="4"/>
                <c:pt idx="0">
                  <c:v>I TRIM</c:v>
                </c:pt>
                <c:pt idx="1">
                  <c:v>II TRIM</c:v>
                </c:pt>
                <c:pt idx="2">
                  <c:v>III TRIM</c:v>
                </c:pt>
                <c:pt idx="3">
                  <c:v>IV TRIM</c:v>
                </c:pt>
              </c:strCache>
            </c:strRef>
          </c:cat>
          <c:val>
            <c:numRef>
              <c:f>'Graf. clientes nuevos'!$C$10:$F$10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</c:ser>
        <c:marker val="1"/>
        <c:axId val="76288768"/>
        <c:axId val="76290304"/>
      </c:lineChart>
      <c:catAx>
        <c:axId val="7628876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76290304"/>
        <c:crosses val="autoZero"/>
        <c:auto val="1"/>
        <c:lblAlgn val="ctr"/>
        <c:lblOffset val="100"/>
      </c:catAx>
      <c:valAx>
        <c:axId val="76290304"/>
        <c:scaling>
          <c:orientation val="minMax"/>
        </c:scaling>
        <c:axPos val="l"/>
        <c:numFmt formatCode="0" sourceLinked="1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76288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lang="es-ES"/>
          </a:pPr>
          <a:endParaRPr lang="es-EC"/>
        </a:p>
      </c:txPr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8185216"/>
        <c:axId val="78186752"/>
      </c:lineChart>
      <c:catAx>
        <c:axId val="781852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186752"/>
        <c:crosses val="autoZero"/>
        <c:auto val="1"/>
        <c:lblAlgn val="ctr"/>
        <c:lblOffset val="100"/>
        <c:tickLblSkip val="1"/>
        <c:tickMarkSkip val="1"/>
      </c:catAx>
      <c:valAx>
        <c:axId val="781867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185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22" r="0.75000000000000422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8230656"/>
        <c:axId val="78232192"/>
      </c:lineChart>
      <c:catAx>
        <c:axId val="78230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232192"/>
        <c:crosses val="autoZero"/>
        <c:auto val="1"/>
        <c:lblAlgn val="ctr"/>
        <c:lblOffset val="100"/>
        <c:tickLblSkip val="1"/>
        <c:tickMarkSkip val="1"/>
      </c:catAx>
      <c:valAx>
        <c:axId val="782321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230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22" r="0.75000000000000422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'Graf. Satisfaccion clientes'!$B$7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l"/>
            <c:showVal val="1"/>
          </c:dLbls>
          <c:cat>
            <c:strRef>
              <c:f>'Graf. Satisfaccion clientes'!$C$6:$F$6</c:f>
              <c:strCache>
                <c:ptCount val="4"/>
                <c:pt idx="0">
                  <c:v>I SEMESTRE</c:v>
                </c:pt>
                <c:pt idx="1">
                  <c:v>II SEMESTRE</c:v>
                </c:pt>
                <c:pt idx="2">
                  <c:v>I SEMESTRE</c:v>
                </c:pt>
                <c:pt idx="3">
                  <c:v>II SEMESTRE</c:v>
                </c:pt>
              </c:strCache>
            </c:strRef>
          </c:cat>
          <c:val>
            <c:numRef>
              <c:f>'Graf. Satisfaccion clientes'!$C$7:$F$7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</c:ser>
        <c:ser>
          <c:idx val="1"/>
          <c:order val="1"/>
          <c:tx>
            <c:strRef>
              <c:f>'Graf. Satisfaccion clientes'!$B$8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b"/>
            <c:showVal val="1"/>
          </c:dLbls>
          <c:cat>
            <c:strRef>
              <c:f>'Graf. Satisfaccion clientes'!$C$6:$F$6</c:f>
              <c:strCache>
                <c:ptCount val="4"/>
                <c:pt idx="0">
                  <c:v>I SEMESTRE</c:v>
                </c:pt>
                <c:pt idx="1">
                  <c:v>II SEMESTRE</c:v>
                </c:pt>
                <c:pt idx="2">
                  <c:v>I SEMESTRE</c:v>
                </c:pt>
                <c:pt idx="3">
                  <c:v>II SEMESTRE</c:v>
                </c:pt>
              </c:strCache>
            </c:strRef>
          </c:cat>
          <c:val>
            <c:numRef>
              <c:f>'Graf. Satisfaccion clientes'!$C$8:$F$8</c:f>
              <c:numCache>
                <c:formatCode>0%</c:formatCode>
                <c:ptCount val="4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</c:numCache>
            </c:numRef>
          </c:val>
        </c:ser>
        <c:ser>
          <c:idx val="2"/>
          <c:order val="2"/>
          <c:tx>
            <c:strRef>
              <c:f>'Graf. Satisfaccion clientes'!$B$10</c:f>
              <c:strCache>
                <c:ptCount val="1"/>
                <c:pt idx="0">
                  <c:v>Logro Actual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2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t"/>
            <c:showVal val="1"/>
          </c:dLbls>
          <c:trendline>
            <c:name>Tendencia</c:name>
            <c:spPr>
              <a:ln>
                <a:solidFill>
                  <a:srgbClr val="D60093"/>
                </a:solidFill>
                <a:prstDash val="dashDot"/>
              </a:ln>
            </c:spPr>
            <c:trendlineType val="linear"/>
          </c:trendline>
          <c:cat>
            <c:strRef>
              <c:f>'Graf. Satisfaccion clientes'!$C$6:$F$6</c:f>
              <c:strCache>
                <c:ptCount val="4"/>
                <c:pt idx="0">
                  <c:v>I SEMESTRE</c:v>
                </c:pt>
                <c:pt idx="1">
                  <c:v>II SEMESTRE</c:v>
                </c:pt>
                <c:pt idx="2">
                  <c:v>I SEMESTRE</c:v>
                </c:pt>
                <c:pt idx="3">
                  <c:v>II SEMESTRE</c:v>
                </c:pt>
              </c:strCache>
            </c:strRef>
          </c:cat>
          <c:val>
            <c:numRef>
              <c:f>'Graf. Satisfaccion clientes'!$C$10:$F$10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8276864"/>
        <c:axId val="78286848"/>
      </c:lineChart>
      <c:catAx>
        <c:axId val="782768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78286848"/>
        <c:crosses val="autoZero"/>
        <c:auto val="1"/>
        <c:lblAlgn val="ctr"/>
        <c:lblOffset val="100"/>
      </c:catAx>
      <c:valAx>
        <c:axId val="78286848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78276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lang="es-ES"/>
          </a:pPr>
          <a:endParaRPr lang="es-EC"/>
        </a:p>
      </c:txPr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8387456"/>
        <c:axId val="78397440"/>
      </c:lineChart>
      <c:catAx>
        <c:axId val="78387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397440"/>
        <c:crosses val="autoZero"/>
        <c:auto val="1"/>
        <c:lblAlgn val="ctr"/>
        <c:lblOffset val="100"/>
        <c:tickLblSkip val="1"/>
        <c:tickMarkSkip val="1"/>
      </c:catAx>
      <c:valAx>
        <c:axId val="783974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387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8412416"/>
        <c:axId val="78430592"/>
      </c:lineChart>
      <c:catAx>
        <c:axId val="784124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430592"/>
        <c:crosses val="autoZero"/>
        <c:auto val="1"/>
        <c:lblAlgn val="ctr"/>
        <c:lblOffset val="100"/>
        <c:tickLblSkip val="1"/>
        <c:tickMarkSkip val="1"/>
      </c:catAx>
      <c:valAx>
        <c:axId val="784305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412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78556160"/>
        <c:axId val="78570240"/>
      </c:lineChart>
      <c:catAx>
        <c:axId val="785561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570240"/>
        <c:crosses val="autoZero"/>
        <c:auto val="1"/>
        <c:lblAlgn val="ctr"/>
        <c:lblOffset val="100"/>
        <c:tickLblSkip val="1"/>
        <c:tickMarkSkip val="1"/>
      </c:catAx>
      <c:valAx>
        <c:axId val="785702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55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78622080"/>
        <c:axId val="78668928"/>
      </c:lineChart>
      <c:catAx>
        <c:axId val="78622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668928"/>
        <c:crosses val="autoZero"/>
        <c:auto val="1"/>
        <c:lblAlgn val="ctr"/>
        <c:lblOffset val="100"/>
        <c:tickLblSkip val="1"/>
        <c:tickMarkSkip val="1"/>
      </c:catAx>
      <c:valAx>
        <c:axId val="786689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622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 Clientes perdidos'!$B$7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t"/>
            <c:showVal val="1"/>
          </c:dLbls>
          <c:cat>
            <c:strRef>
              <c:f>'Graf Clientes perdidos'!$C$6:$N$6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 Clientes perdidos'!$C$7:$N$7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 Clientes perdidos'!$B$8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b"/>
            <c:showVal val="1"/>
          </c:dLbls>
          <c:cat>
            <c:strRef>
              <c:f>'Graf Clientes perdidos'!$C$6:$N$6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 Clientes perdidos'!$C$8:$N$8</c:f>
              <c:numCache>
                <c:formatCode>0%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'Graf Clientes perdidos'!$B$10</c:f>
              <c:strCache>
                <c:ptCount val="1"/>
                <c:pt idx="0">
                  <c:v>Logro Actual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2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t"/>
            <c:showVal val="1"/>
          </c:dLbls>
          <c:trendline>
            <c:name>Tendencia</c:name>
            <c:spPr>
              <a:ln>
                <a:solidFill>
                  <a:srgbClr val="D60093"/>
                </a:solidFill>
                <a:prstDash val="dashDot"/>
              </a:ln>
            </c:spPr>
            <c:trendlineType val="linear"/>
          </c:trendline>
          <c:cat>
            <c:strRef>
              <c:f>'Graf Clientes perdidos'!$C$6:$N$6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 Clientes perdidos'!$C$10:$N$10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78799616"/>
        <c:axId val="78801152"/>
      </c:lineChart>
      <c:catAx>
        <c:axId val="7879961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78801152"/>
        <c:crosses val="autoZero"/>
        <c:auto val="1"/>
        <c:lblAlgn val="ctr"/>
        <c:lblOffset val="100"/>
      </c:catAx>
      <c:valAx>
        <c:axId val="78801152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78799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txPr>
        <a:bodyPr/>
        <a:lstStyle/>
        <a:p>
          <a:pPr>
            <a:defRPr lang="es-ES"/>
          </a:pPr>
          <a:endParaRPr lang="es-EC"/>
        </a:p>
      </c:txPr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hyperlink" Target="#CLIENTES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LIENTES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LIENTES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6.xml"/><Relationship Id="rId5" Type="http://schemas.openxmlformats.org/officeDocument/2006/relationships/hyperlink" Target="#CLIENTES!A1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233691</xdr:colOff>
      <xdr:row>16</xdr:row>
      <xdr:rowOff>63500</xdr:rowOff>
    </xdr:from>
    <xdr:to>
      <xdr:col>18</xdr:col>
      <xdr:colOff>224300</xdr:colOff>
      <xdr:row>18</xdr:row>
      <xdr:rowOff>56610</xdr:rowOff>
    </xdr:to>
    <xdr:sp macro="" textlink="">
      <xdr:nvSpPr>
        <xdr:cNvPr id="18" name="Text Box 11"/>
        <xdr:cNvSpPr txBox="1">
          <a:spLocks noChangeArrowheads="1"/>
        </xdr:cNvSpPr>
      </xdr:nvSpPr>
      <xdr:spPr bwMode="auto">
        <a:xfrm>
          <a:off x="12171691" y="5990167"/>
          <a:ext cx="1451109" cy="321193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Palatino Linotype" pitchFamily="18" charset="0"/>
              <a:cs typeface="Arial"/>
            </a:rPr>
            <a:t>CONFORME</a:t>
          </a:r>
        </a:p>
      </xdr:txBody>
    </xdr:sp>
    <xdr:clientData/>
  </xdr:twoCellAnchor>
  <xdr:twoCellAnchor>
    <xdr:from>
      <xdr:col>18</xdr:col>
      <xdr:colOff>336275</xdr:colOff>
      <xdr:row>16</xdr:row>
      <xdr:rowOff>73557</xdr:rowOff>
    </xdr:from>
    <xdr:to>
      <xdr:col>24</xdr:col>
      <xdr:colOff>243416</xdr:colOff>
      <xdr:row>18</xdr:row>
      <xdr:rowOff>21167</xdr:rowOff>
    </xdr:to>
    <xdr:sp macro="" textlink="">
      <xdr:nvSpPr>
        <xdr:cNvPr id="19" name="Text Box 12"/>
        <xdr:cNvSpPr txBox="1">
          <a:spLocks noChangeArrowheads="1"/>
        </xdr:cNvSpPr>
      </xdr:nvSpPr>
      <xdr:spPr bwMode="auto">
        <a:xfrm>
          <a:off x="14644942" y="6423557"/>
          <a:ext cx="2066141" cy="275693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FFFFFF"/>
              </a:solidFill>
              <a:latin typeface="Palatino Linotype" pitchFamily="18" charset="0"/>
              <a:cs typeface="Arial"/>
            </a:rPr>
            <a:t>NO CONFORME</a:t>
          </a:r>
        </a:p>
      </xdr:txBody>
    </xdr:sp>
    <xdr:clientData/>
  </xdr:twoCellAnchor>
  <xdr:twoCellAnchor>
    <xdr:from>
      <xdr:col>8</xdr:col>
      <xdr:colOff>532276</xdr:colOff>
      <xdr:row>16</xdr:row>
      <xdr:rowOff>73184</xdr:rowOff>
    </xdr:from>
    <xdr:to>
      <xdr:col>12</xdr:col>
      <xdr:colOff>179850</xdr:colOff>
      <xdr:row>18</xdr:row>
      <xdr:rowOff>54675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10374776" y="5999851"/>
          <a:ext cx="1743074" cy="309574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Palatino Linotype" pitchFamily="18" charset="0"/>
              <a:cs typeface="Arial"/>
            </a:rPr>
            <a:t>EXCEPCIONAL</a:t>
          </a:r>
        </a:p>
      </xdr:txBody>
    </xdr:sp>
    <xdr:clientData/>
  </xdr:twoCellAnchor>
  <xdr:twoCellAnchor>
    <xdr:from>
      <xdr:col>4</xdr:col>
      <xdr:colOff>2180167</xdr:colOff>
      <xdr:row>16</xdr:row>
      <xdr:rowOff>81170</xdr:rowOff>
    </xdr:from>
    <xdr:to>
      <xdr:col>8</xdr:col>
      <xdr:colOff>465600</xdr:colOff>
      <xdr:row>18</xdr:row>
      <xdr:rowOff>99863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8096250" y="6007837"/>
          <a:ext cx="2211850" cy="3467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Palatino Linotype" pitchFamily="18" charset="0"/>
              <a:cs typeface="Arial"/>
            </a:rPr>
            <a:t>NIVEL DE CONFORMIDAD: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28</xdr:row>
      <xdr:rowOff>0</xdr:rowOff>
    </xdr:to>
    <xdr:graphicFrame macro="">
      <xdr:nvGraphicFramePr>
        <xdr:cNvPr id="1180365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28</xdr:row>
      <xdr:rowOff>0</xdr:rowOff>
    </xdr:to>
    <xdr:graphicFrame macro="">
      <xdr:nvGraphicFramePr>
        <xdr:cNvPr id="1180365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28</xdr:row>
      <xdr:rowOff>0</xdr:rowOff>
    </xdr:to>
    <xdr:graphicFrame macro="">
      <xdr:nvGraphicFramePr>
        <xdr:cNvPr id="3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28</xdr:row>
      <xdr:rowOff>0</xdr:rowOff>
    </xdr:to>
    <xdr:graphicFrame macro="">
      <xdr:nvGraphicFramePr>
        <xdr:cNvPr id="4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19050</xdr:rowOff>
    </xdr:from>
    <xdr:to>
      <xdr:col>1</xdr:col>
      <xdr:colOff>1323975</xdr:colOff>
      <xdr:row>2</xdr:row>
      <xdr:rowOff>0</xdr:rowOff>
    </xdr:to>
    <xdr:sp macro="" textlink="">
      <xdr:nvSpPr>
        <xdr:cNvPr id="57" name="56 Flecha izquierda">
          <a:hlinkClick xmlns:r="http://schemas.openxmlformats.org/officeDocument/2006/relationships" r:id="rId5"/>
        </xdr:cNvPr>
        <xdr:cNvSpPr/>
      </xdr:nvSpPr>
      <xdr:spPr>
        <a:xfrm>
          <a:off x="123825" y="19050"/>
          <a:ext cx="1323975" cy="542925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/>
            <a:t>SMI</a:t>
          </a:r>
        </a:p>
      </xdr:txBody>
    </xdr:sp>
    <xdr:clientData/>
  </xdr:twoCellAnchor>
  <xdr:twoCellAnchor>
    <xdr:from>
      <xdr:col>1</xdr:col>
      <xdr:colOff>1</xdr:colOff>
      <xdr:row>11</xdr:row>
      <xdr:rowOff>17973</xdr:rowOff>
    </xdr:from>
    <xdr:to>
      <xdr:col>14</xdr:col>
      <xdr:colOff>1</xdr:colOff>
      <xdr:row>23</xdr:row>
      <xdr:rowOff>123825</xdr:rowOff>
    </xdr:to>
    <xdr:graphicFrame macro="">
      <xdr:nvGraphicFramePr>
        <xdr:cNvPr id="59" name="5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104937</xdr:colOff>
      <xdr:row>0</xdr:row>
      <xdr:rowOff>274447</xdr:rowOff>
    </xdr:from>
    <xdr:to>
      <xdr:col>1</xdr:col>
      <xdr:colOff>702268</xdr:colOff>
      <xdr:row>2</xdr:row>
      <xdr:rowOff>177584</xdr:rowOff>
    </xdr:to>
    <xdr:sp macro="" textlink="">
      <xdr:nvSpPr>
        <xdr:cNvPr id="54" name="53 Flecha izquierda">
          <a:hlinkClick xmlns:r="http://schemas.openxmlformats.org/officeDocument/2006/relationships" r:id="rId3"/>
        </xdr:cNvPr>
        <xdr:cNvSpPr/>
      </xdr:nvSpPr>
      <xdr:spPr>
        <a:xfrm>
          <a:off x="104937" y="274447"/>
          <a:ext cx="912140" cy="395531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/>
            <a:t>SMI</a:t>
          </a:r>
        </a:p>
      </xdr:txBody>
    </xdr:sp>
    <xdr:clientData/>
  </xdr:twoCellAnchor>
  <xdr:twoCellAnchor>
    <xdr:from>
      <xdr:col>1</xdr:col>
      <xdr:colOff>1</xdr:colOff>
      <xdr:row>10</xdr:row>
      <xdr:rowOff>17972</xdr:rowOff>
    </xdr:from>
    <xdr:to>
      <xdr:col>6</xdr:col>
      <xdr:colOff>1</xdr:colOff>
      <xdr:row>21</xdr:row>
      <xdr:rowOff>177584</xdr:rowOff>
    </xdr:to>
    <xdr:graphicFrame macro="">
      <xdr:nvGraphicFramePr>
        <xdr:cNvPr id="55" name="5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21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21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104936</xdr:colOff>
      <xdr:row>0</xdr:row>
      <xdr:rowOff>193728</xdr:rowOff>
    </xdr:from>
    <xdr:to>
      <xdr:col>1</xdr:col>
      <xdr:colOff>823508</xdr:colOff>
      <xdr:row>2</xdr:row>
      <xdr:rowOff>32288</xdr:rowOff>
    </xdr:to>
    <xdr:sp macro="" textlink="">
      <xdr:nvSpPr>
        <xdr:cNvPr id="16" name="15 Flecha izquierda">
          <a:hlinkClick xmlns:r="http://schemas.openxmlformats.org/officeDocument/2006/relationships" r:id="rId3"/>
        </xdr:cNvPr>
        <xdr:cNvSpPr/>
      </xdr:nvSpPr>
      <xdr:spPr>
        <a:xfrm>
          <a:off x="104936" y="193728"/>
          <a:ext cx="1033381" cy="516611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/>
            <a:t>SMI</a:t>
          </a:r>
        </a:p>
      </xdr:txBody>
    </xdr:sp>
    <xdr:clientData/>
  </xdr:twoCellAnchor>
  <xdr:twoCellAnchor>
    <xdr:from>
      <xdr:col>1</xdr:col>
      <xdr:colOff>2</xdr:colOff>
      <xdr:row>10</xdr:row>
      <xdr:rowOff>17973</xdr:rowOff>
    </xdr:from>
    <xdr:to>
      <xdr:col>5</xdr:col>
      <xdr:colOff>823348</xdr:colOff>
      <xdr:row>20</xdr:row>
      <xdr:rowOff>40360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27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27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27</xdr:row>
      <xdr:rowOff>0</xdr:rowOff>
    </xdr:to>
    <xdr:graphicFrame macro="">
      <xdr:nvGraphicFramePr>
        <xdr:cNvPr id="3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27</xdr:row>
      <xdr:rowOff>0</xdr:rowOff>
    </xdr:to>
    <xdr:graphicFrame macro="">
      <xdr:nvGraphicFramePr>
        <xdr:cNvPr id="4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1323975</xdr:colOff>
      <xdr:row>2</xdr:row>
      <xdr:rowOff>180975</xdr:rowOff>
    </xdr:to>
    <xdr:sp macro="" textlink="">
      <xdr:nvSpPr>
        <xdr:cNvPr id="54" name="53 Flecha izquierda">
          <a:hlinkClick xmlns:r="http://schemas.openxmlformats.org/officeDocument/2006/relationships" r:id="rId5"/>
        </xdr:cNvPr>
        <xdr:cNvSpPr/>
      </xdr:nvSpPr>
      <xdr:spPr>
        <a:xfrm>
          <a:off x="314325" y="190500"/>
          <a:ext cx="1323975" cy="733425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/>
            <a:t>SMI</a:t>
          </a:r>
        </a:p>
      </xdr:txBody>
    </xdr:sp>
    <xdr:clientData/>
  </xdr:twoCellAnchor>
  <xdr:twoCellAnchor>
    <xdr:from>
      <xdr:col>1</xdr:col>
      <xdr:colOff>1</xdr:colOff>
      <xdr:row>10</xdr:row>
      <xdr:rowOff>17972</xdr:rowOff>
    </xdr:from>
    <xdr:to>
      <xdr:col>14</xdr:col>
      <xdr:colOff>1</xdr:colOff>
      <xdr:row>25</xdr:row>
      <xdr:rowOff>83736</xdr:rowOff>
    </xdr:to>
    <xdr:graphicFrame macro="">
      <xdr:nvGraphicFramePr>
        <xdr:cNvPr id="55" name="5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65522"/>
  <sheetViews>
    <sheetView showGridLines="0" tabSelected="1" topLeftCell="A2" zoomScale="83" zoomScaleNormal="83" zoomScaleSheetLayoutView="10" workbookViewId="0">
      <pane xSplit="4" ySplit="9" topLeftCell="J14" activePane="bottomRight" state="frozen"/>
      <selection activeCell="A2" sqref="A2"/>
      <selection pane="topRight" activeCell="E2" sqref="E2"/>
      <selection pane="bottomLeft" activeCell="A11" sqref="A11"/>
      <selection pane="bottomRight" activeCell="L15" sqref="L15:Q15"/>
    </sheetView>
  </sheetViews>
  <sheetFormatPr baseColWidth="10" defaultColWidth="11.42578125" defaultRowHeight="12.75"/>
  <cols>
    <col min="1" max="1" width="13.42578125" style="9" customWidth="1"/>
    <col min="2" max="2" width="20.140625" style="9" customWidth="1"/>
    <col min="3" max="3" width="10.85546875" style="9" customWidth="1"/>
    <col min="4" max="4" width="29.85546875" style="9" bestFit="1" customWidth="1"/>
    <col min="5" max="5" width="27" style="9" customWidth="1"/>
    <col min="6" max="6" width="4.5703125" style="9" customWidth="1"/>
    <col min="7" max="7" width="6.85546875" style="9" customWidth="1"/>
    <col min="8" max="8" width="7.28515625" style="9" customWidth="1"/>
    <col min="9" max="9" width="7.140625" style="9" customWidth="1"/>
    <col min="10" max="10" width="9.7109375" style="9" customWidth="1"/>
    <col min="11" max="11" width="9" style="9" customWidth="1"/>
    <col min="12" max="16" width="5.42578125" style="9" customWidth="1"/>
    <col min="17" max="20" width="6.28515625" style="9" customWidth="1"/>
    <col min="21" max="21" width="6.28515625" style="33" customWidth="1"/>
    <col min="22" max="23" width="6.28515625" style="13" customWidth="1"/>
    <col min="24" max="24" width="7.28515625" style="47" customWidth="1"/>
    <col min="25" max="32" width="5.42578125" style="47" customWidth="1"/>
    <col min="33" max="33" width="5.42578125" style="33" customWidth="1"/>
    <col min="34" max="35" width="5.42578125" style="13" customWidth="1"/>
    <col min="36" max="16384" width="11.42578125" style="13"/>
  </cols>
  <sheetData>
    <row r="1" spans="1:35" ht="7.5" customHeight="1" thickBot="1"/>
    <row r="2" spans="1:35" s="6" customFormat="1" ht="48" customHeight="1" thickBot="1">
      <c r="A2" s="116" t="s">
        <v>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8"/>
    </row>
    <row r="3" spans="1:35" s="7" customFormat="1" ht="8.25" customHeight="1"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s="7" customFormat="1" ht="27.75" customHeight="1">
      <c r="A4" s="72" t="s">
        <v>18</v>
      </c>
      <c r="B4" s="71">
        <v>40578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5" s="7" customFormat="1" ht="11.25" customHeight="1">
      <c r="A5" s="72"/>
      <c r="B5" s="34"/>
      <c r="C5" s="10"/>
      <c r="E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X5" s="46"/>
      <c r="Y5" s="46"/>
      <c r="Z5" s="46"/>
      <c r="AA5" s="46"/>
      <c r="AB5" s="46"/>
      <c r="AC5" s="46"/>
      <c r="AD5" s="46"/>
      <c r="AE5" s="46"/>
      <c r="AF5" s="46"/>
      <c r="AG5" s="11"/>
    </row>
    <row r="6" spans="1:35" ht="2.25" customHeight="1" thickBot="1">
      <c r="D6" s="12"/>
      <c r="F6" s="13"/>
      <c r="G6" s="13"/>
      <c r="H6" s="13"/>
      <c r="I6" s="13"/>
      <c r="L6" s="13"/>
      <c r="M6" s="13"/>
      <c r="N6" s="13"/>
      <c r="O6" s="13"/>
      <c r="P6" s="13"/>
      <c r="Q6" s="13"/>
      <c r="R6" s="13"/>
      <c r="S6" s="13"/>
      <c r="T6" s="13"/>
      <c r="U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5" ht="16.5" customHeight="1" thickTop="1" thickBot="1">
      <c r="D7" s="12"/>
      <c r="F7" s="13"/>
      <c r="G7" s="13"/>
      <c r="H7" s="13"/>
      <c r="I7" s="13"/>
      <c r="J7" s="6"/>
      <c r="L7" s="147">
        <v>2010</v>
      </c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9"/>
      <c r="X7" s="147">
        <v>2011</v>
      </c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9"/>
    </row>
    <row r="8" spans="1:35" s="14" customFormat="1" ht="56.25" customHeight="1" thickTop="1" thickBot="1">
      <c r="A8" s="134" t="s">
        <v>19</v>
      </c>
      <c r="B8" s="137" t="s">
        <v>20</v>
      </c>
      <c r="C8" s="137" t="s">
        <v>26</v>
      </c>
      <c r="D8" s="134" t="s">
        <v>0</v>
      </c>
      <c r="E8" s="134" t="s">
        <v>27</v>
      </c>
      <c r="F8" s="122" t="s">
        <v>2</v>
      </c>
      <c r="G8" s="125" t="s">
        <v>3</v>
      </c>
      <c r="H8" s="125" t="s">
        <v>28</v>
      </c>
      <c r="I8" s="128" t="s">
        <v>29</v>
      </c>
      <c r="J8" s="131" t="s">
        <v>4</v>
      </c>
      <c r="K8" s="144" t="s">
        <v>1</v>
      </c>
      <c r="L8" s="39" t="s">
        <v>5</v>
      </c>
      <c r="M8" s="39" t="s">
        <v>6</v>
      </c>
      <c r="N8" s="39" t="s">
        <v>7</v>
      </c>
      <c r="O8" s="39" t="s">
        <v>8</v>
      </c>
      <c r="P8" s="39" t="s">
        <v>9</v>
      </c>
      <c r="Q8" s="39" t="s">
        <v>10</v>
      </c>
      <c r="R8" s="39" t="s">
        <v>11</v>
      </c>
      <c r="S8" s="39" t="s">
        <v>12</v>
      </c>
      <c r="T8" s="39" t="s">
        <v>13</v>
      </c>
      <c r="U8" s="39" t="s">
        <v>14</v>
      </c>
      <c r="V8" s="39" t="s">
        <v>30</v>
      </c>
      <c r="W8" s="39" t="s">
        <v>31</v>
      </c>
      <c r="X8" s="39" t="s">
        <v>5</v>
      </c>
      <c r="Y8" s="39" t="s">
        <v>6</v>
      </c>
      <c r="Z8" s="39" t="s">
        <v>7</v>
      </c>
      <c r="AA8" s="39" t="s">
        <v>8</v>
      </c>
      <c r="AB8" s="39" t="s">
        <v>9</v>
      </c>
      <c r="AC8" s="39" t="s">
        <v>10</v>
      </c>
      <c r="AD8" s="39" t="s">
        <v>11</v>
      </c>
      <c r="AE8" s="39" t="s">
        <v>12</v>
      </c>
      <c r="AF8" s="39" t="s">
        <v>13</v>
      </c>
      <c r="AG8" s="39" t="s">
        <v>14</v>
      </c>
      <c r="AH8" s="39" t="s">
        <v>30</v>
      </c>
      <c r="AI8" s="39" t="s">
        <v>31</v>
      </c>
    </row>
    <row r="9" spans="1:35" s="14" customFormat="1" ht="16.5" customHeight="1" thickTop="1" thickBot="1">
      <c r="A9" s="135"/>
      <c r="B9" s="138"/>
      <c r="C9" s="138"/>
      <c r="D9" s="135"/>
      <c r="E9" s="135"/>
      <c r="F9" s="123"/>
      <c r="G9" s="126"/>
      <c r="H9" s="126"/>
      <c r="I9" s="129"/>
      <c r="J9" s="132"/>
      <c r="K9" s="145"/>
      <c r="L9" s="150" t="s">
        <v>50</v>
      </c>
      <c r="M9" s="151"/>
      <c r="N9" s="152"/>
      <c r="O9" s="150" t="s">
        <v>51</v>
      </c>
      <c r="P9" s="151"/>
      <c r="Q9" s="152"/>
      <c r="R9" s="150" t="s">
        <v>52</v>
      </c>
      <c r="S9" s="151"/>
      <c r="T9" s="152"/>
      <c r="U9" s="150" t="s">
        <v>53</v>
      </c>
      <c r="V9" s="151"/>
      <c r="W9" s="152"/>
      <c r="X9" s="150" t="s">
        <v>50</v>
      </c>
      <c r="Y9" s="151"/>
      <c r="Z9" s="152"/>
      <c r="AA9" s="150" t="s">
        <v>51</v>
      </c>
      <c r="AB9" s="151"/>
      <c r="AC9" s="152"/>
      <c r="AD9" s="150" t="s">
        <v>52</v>
      </c>
      <c r="AE9" s="151"/>
      <c r="AF9" s="152"/>
      <c r="AG9" s="150" t="s">
        <v>53</v>
      </c>
      <c r="AH9" s="151"/>
      <c r="AI9" s="152"/>
    </row>
    <row r="10" spans="1:35" s="14" customFormat="1" ht="16.5" customHeight="1" thickTop="1" thickBot="1">
      <c r="A10" s="136"/>
      <c r="B10" s="139"/>
      <c r="C10" s="139"/>
      <c r="D10" s="136"/>
      <c r="E10" s="136"/>
      <c r="F10" s="124"/>
      <c r="G10" s="127"/>
      <c r="H10" s="127"/>
      <c r="I10" s="130"/>
      <c r="J10" s="133"/>
      <c r="K10" s="146"/>
      <c r="L10" s="150" t="s">
        <v>54</v>
      </c>
      <c r="M10" s="151"/>
      <c r="N10" s="151"/>
      <c r="O10" s="151"/>
      <c r="P10" s="151"/>
      <c r="Q10" s="152"/>
      <c r="R10" s="150" t="s">
        <v>55</v>
      </c>
      <c r="S10" s="151"/>
      <c r="T10" s="151"/>
      <c r="U10" s="151"/>
      <c r="V10" s="151"/>
      <c r="W10" s="152"/>
      <c r="X10" s="150" t="s">
        <v>54</v>
      </c>
      <c r="Y10" s="151"/>
      <c r="Z10" s="151"/>
      <c r="AA10" s="151"/>
      <c r="AB10" s="151"/>
      <c r="AC10" s="152"/>
      <c r="AD10" s="150" t="s">
        <v>55</v>
      </c>
      <c r="AE10" s="151"/>
      <c r="AF10" s="151"/>
      <c r="AG10" s="151"/>
      <c r="AH10" s="151"/>
      <c r="AI10" s="152"/>
    </row>
    <row r="11" spans="1:35" s="16" customFormat="1" ht="87" customHeight="1" thickTop="1" thickBot="1">
      <c r="A11" s="156" t="s">
        <v>23</v>
      </c>
      <c r="B11" s="159" t="s">
        <v>71</v>
      </c>
      <c r="C11" s="162" t="s">
        <v>32</v>
      </c>
      <c r="D11" s="104" t="s">
        <v>72</v>
      </c>
      <c r="E11" s="103" t="s">
        <v>75</v>
      </c>
      <c r="F11" s="36" t="s">
        <v>21</v>
      </c>
      <c r="G11" s="36">
        <v>0.5</v>
      </c>
      <c r="H11" s="36">
        <v>0.4</v>
      </c>
      <c r="I11" s="36">
        <v>0.5</v>
      </c>
      <c r="J11" s="38" t="s">
        <v>22</v>
      </c>
      <c r="K11" s="37">
        <v>40422</v>
      </c>
      <c r="L11" s="38" t="s">
        <v>15</v>
      </c>
      <c r="M11" s="38" t="s">
        <v>15</v>
      </c>
      <c r="N11" s="38" t="s">
        <v>15</v>
      </c>
      <c r="O11" s="38" t="s">
        <v>15</v>
      </c>
      <c r="P11" s="38" t="s">
        <v>15</v>
      </c>
      <c r="Q11" s="38" t="s">
        <v>15</v>
      </c>
      <c r="R11" s="38" t="s">
        <v>15</v>
      </c>
      <c r="S11" s="38" t="s">
        <v>15</v>
      </c>
      <c r="T11" s="112">
        <f t="shared" ref="T11:U11" si="0">+T12/T13</f>
        <v>1</v>
      </c>
      <c r="U11" s="112">
        <f t="shared" si="0"/>
        <v>1</v>
      </c>
      <c r="V11" s="115">
        <v>0</v>
      </c>
      <c r="W11" s="112">
        <f>+W12/W13</f>
        <v>0.4</v>
      </c>
      <c r="X11" s="115">
        <f>+X12/X13</f>
        <v>0.33333333333333331</v>
      </c>
      <c r="Y11" s="38" t="s">
        <v>15</v>
      </c>
      <c r="Z11" s="38" t="s">
        <v>15</v>
      </c>
      <c r="AA11" s="38" t="s">
        <v>15</v>
      </c>
      <c r="AB11" s="38" t="s">
        <v>15</v>
      </c>
      <c r="AC11" s="38" t="s">
        <v>15</v>
      </c>
      <c r="AD11" s="38" t="s">
        <v>15</v>
      </c>
      <c r="AE11" s="38" t="s">
        <v>15</v>
      </c>
      <c r="AF11" s="38" t="s">
        <v>15</v>
      </c>
      <c r="AG11" s="38" t="s">
        <v>15</v>
      </c>
      <c r="AH11" s="38" t="s">
        <v>15</v>
      </c>
      <c r="AI11" s="38" t="s">
        <v>15</v>
      </c>
    </row>
    <row r="12" spans="1:35" s="16" customFormat="1" ht="39" thickTop="1" thickBot="1">
      <c r="A12" s="157"/>
      <c r="B12" s="160"/>
      <c r="C12" s="163"/>
      <c r="D12" s="105" t="s">
        <v>73</v>
      </c>
      <c r="E12" s="41"/>
      <c r="F12" s="36"/>
      <c r="G12" s="36" t="s">
        <v>15</v>
      </c>
      <c r="H12" s="36" t="s">
        <v>15</v>
      </c>
      <c r="I12" s="36" t="s">
        <v>15</v>
      </c>
      <c r="J12" s="38"/>
      <c r="K12" s="69"/>
      <c r="L12" s="43" t="s">
        <v>15</v>
      </c>
      <c r="M12" s="43" t="s">
        <v>15</v>
      </c>
      <c r="N12" s="43" t="s">
        <v>15</v>
      </c>
      <c r="O12" s="43" t="s">
        <v>15</v>
      </c>
      <c r="P12" s="43" t="s">
        <v>15</v>
      </c>
      <c r="Q12" s="43" t="s">
        <v>15</v>
      </c>
      <c r="R12" s="43" t="s">
        <v>15</v>
      </c>
      <c r="S12" s="43" t="s">
        <v>15</v>
      </c>
      <c r="T12" s="43">
        <v>1</v>
      </c>
      <c r="U12" s="43">
        <v>1</v>
      </c>
      <c r="V12" s="43">
        <v>0</v>
      </c>
      <c r="W12" s="70">
        <v>2</v>
      </c>
      <c r="X12" s="43">
        <v>1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</row>
    <row r="13" spans="1:35" s="16" customFormat="1" ht="39" thickTop="1" thickBot="1">
      <c r="A13" s="157"/>
      <c r="B13" s="161"/>
      <c r="C13" s="164"/>
      <c r="D13" s="105" t="s">
        <v>74</v>
      </c>
      <c r="E13" s="41"/>
      <c r="F13" s="36"/>
      <c r="G13" s="36" t="s">
        <v>15</v>
      </c>
      <c r="H13" s="36" t="s">
        <v>15</v>
      </c>
      <c r="I13" s="36" t="s">
        <v>15</v>
      </c>
      <c r="J13" s="38"/>
      <c r="K13" s="69"/>
      <c r="L13" s="43" t="s">
        <v>15</v>
      </c>
      <c r="M13" s="43" t="s">
        <v>15</v>
      </c>
      <c r="N13" s="43" t="s">
        <v>15</v>
      </c>
      <c r="O13" s="43" t="s">
        <v>15</v>
      </c>
      <c r="P13" s="43" t="s">
        <v>15</v>
      </c>
      <c r="Q13" s="43" t="s">
        <v>15</v>
      </c>
      <c r="R13" s="43" t="s">
        <v>15</v>
      </c>
      <c r="S13" s="43" t="s">
        <v>15</v>
      </c>
      <c r="T13" s="43">
        <v>1</v>
      </c>
      <c r="U13" s="43">
        <v>1</v>
      </c>
      <c r="V13" s="43">
        <v>0</v>
      </c>
      <c r="W13" s="70">
        <v>5</v>
      </c>
      <c r="X13" s="43">
        <v>3</v>
      </c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5" s="16" customFormat="1" ht="79.5" customHeight="1" thickTop="1" thickBot="1">
      <c r="A14" s="157"/>
      <c r="B14" s="106" t="s">
        <v>69</v>
      </c>
      <c r="C14" s="107" t="s">
        <v>32</v>
      </c>
      <c r="D14" s="108" t="s">
        <v>67</v>
      </c>
      <c r="E14" s="110" t="s">
        <v>68</v>
      </c>
      <c r="F14" s="35" t="s">
        <v>24</v>
      </c>
      <c r="G14" s="42">
        <v>5</v>
      </c>
      <c r="H14" s="42">
        <v>4</v>
      </c>
      <c r="I14" s="42">
        <v>5</v>
      </c>
      <c r="J14" s="43" t="s">
        <v>42</v>
      </c>
      <c r="K14" s="37" t="s">
        <v>66</v>
      </c>
      <c r="L14" s="119" t="s">
        <v>15</v>
      </c>
      <c r="M14" s="120"/>
      <c r="N14" s="121"/>
      <c r="O14" s="119" t="s">
        <v>15</v>
      </c>
      <c r="P14" s="120"/>
      <c r="Q14" s="121"/>
      <c r="R14" s="153">
        <v>1</v>
      </c>
      <c r="S14" s="154"/>
      <c r="T14" s="155"/>
      <c r="U14" s="153">
        <v>3</v>
      </c>
      <c r="V14" s="154"/>
      <c r="W14" s="155"/>
      <c r="X14" s="119" t="s">
        <v>15</v>
      </c>
      <c r="Y14" s="120"/>
      <c r="Z14" s="121"/>
      <c r="AA14" s="119" t="s">
        <v>15</v>
      </c>
      <c r="AB14" s="120"/>
      <c r="AC14" s="121"/>
      <c r="AD14" s="119" t="s">
        <v>15</v>
      </c>
      <c r="AE14" s="120"/>
      <c r="AF14" s="121"/>
      <c r="AG14" s="119" t="s">
        <v>15</v>
      </c>
      <c r="AH14" s="120"/>
      <c r="AI14" s="121"/>
    </row>
    <row r="15" spans="1:35" s="14" customFormat="1" ht="77.25" customHeight="1" thickTop="1" thickBot="1">
      <c r="A15" s="157"/>
      <c r="B15" s="106" t="s">
        <v>33</v>
      </c>
      <c r="C15" s="107" t="s">
        <v>32</v>
      </c>
      <c r="D15" s="108" t="s">
        <v>34</v>
      </c>
      <c r="E15" s="111" t="s">
        <v>35</v>
      </c>
      <c r="F15" s="40" t="s">
        <v>21</v>
      </c>
      <c r="G15" s="44">
        <v>0.9</v>
      </c>
      <c r="H15" s="44">
        <v>0.85</v>
      </c>
      <c r="I15" s="44">
        <v>0.9</v>
      </c>
      <c r="J15" s="40" t="s">
        <v>43</v>
      </c>
      <c r="K15" s="40" t="s">
        <v>78</v>
      </c>
      <c r="L15" s="141" t="s">
        <v>15</v>
      </c>
      <c r="M15" s="142"/>
      <c r="N15" s="142"/>
      <c r="O15" s="142"/>
      <c r="P15" s="142"/>
      <c r="Q15" s="143"/>
      <c r="R15" s="141" t="s">
        <v>15</v>
      </c>
      <c r="S15" s="142"/>
      <c r="T15" s="142"/>
      <c r="U15" s="142"/>
      <c r="V15" s="142"/>
      <c r="W15" s="143"/>
      <c r="X15" s="141" t="s">
        <v>15</v>
      </c>
      <c r="Y15" s="142"/>
      <c r="Z15" s="142"/>
      <c r="AA15" s="142"/>
      <c r="AB15" s="142"/>
      <c r="AC15" s="143"/>
      <c r="AD15" s="141" t="s">
        <v>15</v>
      </c>
      <c r="AE15" s="142"/>
      <c r="AF15" s="142"/>
      <c r="AG15" s="142"/>
      <c r="AH15" s="142"/>
      <c r="AI15" s="143"/>
    </row>
    <row r="16" spans="1:35" s="14" customFormat="1" ht="64.5" customHeight="1" thickTop="1" thickBot="1">
      <c r="A16" s="158"/>
      <c r="B16" s="106" t="s">
        <v>36</v>
      </c>
      <c r="C16" s="109" t="s">
        <v>38</v>
      </c>
      <c r="D16" s="108" t="s">
        <v>41</v>
      </c>
      <c r="E16" s="111" t="s">
        <v>37</v>
      </c>
      <c r="F16" s="40" t="s">
        <v>21</v>
      </c>
      <c r="G16" s="44">
        <v>0</v>
      </c>
      <c r="H16" s="44">
        <v>0.01</v>
      </c>
      <c r="I16" s="44">
        <v>0</v>
      </c>
      <c r="J16" s="40" t="s">
        <v>22</v>
      </c>
      <c r="K16" s="45">
        <v>40391</v>
      </c>
      <c r="L16" s="38" t="s">
        <v>15</v>
      </c>
      <c r="M16" s="38" t="s">
        <v>15</v>
      </c>
      <c r="N16" s="38" t="s">
        <v>15</v>
      </c>
      <c r="O16" s="38" t="s">
        <v>15</v>
      </c>
      <c r="P16" s="38" t="s">
        <v>15</v>
      </c>
      <c r="Q16" s="38" t="s">
        <v>15</v>
      </c>
      <c r="R16" s="38" t="s">
        <v>15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38" t="s">
        <v>15</v>
      </c>
      <c r="Z16" s="38" t="s">
        <v>15</v>
      </c>
      <c r="AA16" s="38" t="s">
        <v>15</v>
      </c>
      <c r="AB16" s="38" t="s">
        <v>15</v>
      </c>
      <c r="AC16" s="38" t="s">
        <v>15</v>
      </c>
      <c r="AD16" s="38" t="s">
        <v>15</v>
      </c>
      <c r="AE16" s="38" t="s">
        <v>15</v>
      </c>
      <c r="AF16" s="38" t="s">
        <v>15</v>
      </c>
      <c r="AG16" s="38" t="s">
        <v>15</v>
      </c>
      <c r="AH16" s="38" t="s">
        <v>15</v>
      </c>
      <c r="AI16" s="38" t="s">
        <v>15</v>
      </c>
    </row>
    <row r="17" spans="1:33" s="14" customFormat="1" ht="13.5" thickTop="1">
      <c r="A17" s="17"/>
      <c r="B17" s="17"/>
      <c r="C17" s="17"/>
      <c r="D17" s="20"/>
      <c r="E17" s="20"/>
      <c r="F17" s="17"/>
      <c r="G17" s="17"/>
      <c r="H17" s="17"/>
      <c r="I17" s="17"/>
      <c r="J17" s="17"/>
      <c r="K17" s="20"/>
      <c r="L17" s="17"/>
      <c r="M17" s="17"/>
      <c r="N17" s="17"/>
      <c r="O17" s="17"/>
      <c r="P17" s="17"/>
      <c r="Q17" s="17"/>
      <c r="R17" s="17"/>
      <c r="S17" s="17"/>
      <c r="T17" s="17"/>
      <c r="U17" s="18"/>
      <c r="X17" s="17"/>
      <c r="Y17" s="17"/>
      <c r="Z17" s="17"/>
      <c r="AA17" s="17"/>
      <c r="AB17" s="17"/>
      <c r="AC17" s="17"/>
      <c r="AD17" s="17"/>
      <c r="AE17" s="17"/>
      <c r="AF17" s="17"/>
      <c r="AG17" s="18"/>
    </row>
    <row r="18" spans="1:33" s="25" customFormat="1">
      <c r="A18" s="21"/>
      <c r="B18" s="21"/>
      <c r="C18" s="21"/>
      <c r="D18" s="22"/>
      <c r="E18" s="23"/>
      <c r="F18" s="24"/>
      <c r="J18" s="21"/>
      <c r="K18" s="23"/>
      <c r="M18" s="26"/>
      <c r="N18" s="26"/>
      <c r="O18" s="26"/>
      <c r="P18" s="26"/>
      <c r="Q18" s="26"/>
      <c r="R18" s="26"/>
      <c r="S18" s="26"/>
      <c r="T18" s="23"/>
      <c r="U18" s="26"/>
      <c r="Y18" s="26"/>
      <c r="Z18" s="26"/>
      <c r="AA18" s="26"/>
      <c r="AB18" s="26"/>
      <c r="AC18" s="26"/>
      <c r="AD18" s="26"/>
      <c r="AE18" s="26"/>
      <c r="AF18" s="23"/>
      <c r="AG18" s="26"/>
    </row>
    <row r="19" spans="1:33" s="14" customFormat="1">
      <c r="A19" s="17"/>
      <c r="B19" s="17"/>
      <c r="C19" s="17"/>
      <c r="D19" s="27"/>
      <c r="E19" s="28"/>
      <c r="F19" s="29"/>
      <c r="I19" s="17"/>
      <c r="J19" s="17"/>
      <c r="K19" s="28"/>
      <c r="L19" s="17"/>
      <c r="M19" s="27"/>
      <c r="N19" s="27"/>
      <c r="O19" s="27"/>
      <c r="P19" s="27"/>
      <c r="Q19" s="27"/>
      <c r="R19" s="27"/>
      <c r="S19" s="27"/>
      <c r="T19" s="30"/>
      <c r="U19" s="27"/>
      <c r="X19" s="17"/>
      <c r="Y19" s="27"/>
      <c r="Z19" s="27"/>
      <c r="AA19" s="27"/>
      <c r="AB19" s="27"/>
      <c r="AC19" s="27"/>
      <c r="AD19" s="27"/>
      <c r="AE19" s="27"/>
      <c r="AF19" s="30"/>
      <c r="AG19" s="27"/>
    </row>
    <row r="20" spans="1:33" s="14" customFormat="1">
      <c r="A20" s="17"/>
      <c r="B20" s="17"/>
      <c r="C20" s="17"/>
      <c r="D20" s="31"/>
      <c r="E20" s="28"/>
      <c r="F20" s="19"/>
      <c r="I20" s="17"/>
      <c r="J20" s="17"/>
      <c r="K20" s="28"/>
      <c r="L20" s="17"/>
      <c r="M20" s="28"/>
      <c r="N20" s="28"/>
      <c r="O20" s="28"/>
      <c r="P20" s="28"/>
      <c r="Q20" s="28"/>
      <c r="R20" s="28"/>
      <c r="S20" s="28"/>
      <c r="T20" s="28"/>
      <c r="U20" s="31"/>
      <c r="X20" s="17"/>
      <c r="Y20" s="28"/>
      <c r="Z20" s="28"/>
      <c r="AA20" s="28"/>
      <c r="AB20" s="28"/>
      <c r="AC20" s="28"/>
      <c r="AD20" s="28"/>
      <c r="AE20" s="28"/>
      <c r="AF20" s="28"/>
      <c r="AG20" s="31"/>
    </row>
    <row r="21" spans="1:33" s="14" customFormat="1">
      <c r="A21" s="17"/>
      <c r="B21" s="17"/>
      <c r="C21" s="17"/>
      <c r="D21" s="20"/>
      <c r="E21" s="20"/>
      <c r="F21" s="17"/>
      <c r="G21" s="17"/>
      <c r="H21" s="17"/>
      <c r="I21" s="17"/>
      <c r="J21" s="17"/>
      <c r="K21" s="20"/>
      <c r="L21" s="17"/>
      <c r="M21" s="17"/>
      <c r="N21" s="17"/>
      <c r="O21" s="17"/>
      <c r="P21" s="17"/>
      <c r="Q21" s="17"/>
      <c r="R21" s="17"/>
      <c r="S21" s="17"/>
      <c r="T21" s="17"/>
      <c r="U21" s="18"/>
      <c r="X21" s="17"/>
      <c r="Y21" s="17"/>
      <c r="Z21" s="17"/>
      <c r="AA21" s="17"/>
      <c r="AB21" s="17"/>
      <c r="AC21" s="17"/>
      <c r="AD21" s="17"/>
      <c r="AE21" s="17"/>
      <c r="AF21" s="17"/>
      <c r="AG21" s="18"/>
    </row>
    <row r="22" spans="1:33" s="14" customFormat="1">
      <c r="A22" s="17"/>
      <c r="B22" s="17"/>
      <c r="C22" s="17"/>
      <c r="D22" s="20"/>
      <c r="E22" s="20"/>
      <c r="F22" s="17"/>
      <c r="G22" s="17"/>
      <c r="H22" s="17"/>
      <c r="I22" s="17"/>
      <c r="J22" s="17"/>
      <c r="K22" s="20"/>
      <c r="L22" s="17"/>
      <c r="M22" s="17"/>
      <c r="N22" s="17"/>
      <c r="O22" s="17"/>
      <c r="P22" s="17"/>
      <c r="Q22" s="17"/>
      <c r="R22" s="17"/>
      <c r="S22" s="17"/>
      <c r="T22" s="17"/>
      <c r="U22" s="18"/>
      <c r="X22" s="17"/>
      <c r="Y22" s="17"/>
      <c r="Z22" s="17"/>
      <c r="AA22" s="17"/>
      <c r="AB22" s="17"/>
      <c r="AC22" s="17"/>
      <c r="AD22" s="17"/>
      <c r="AE22" s="17"/>
      <c r="AF22" s="17"/>
      <c r="AG22" s="18"/>
    </row>
    <row r="23" spans="1:33" s="14" customFormat="1">
      <c r="A23" s="17"/>
      <c r="B23" s="17"/>
      <c r="C23" s="17"/>
      <c r="D23" s="20"/>
      <c r="E23" s="20"/>
      <c r="F23" s="17"/>
      <c r="G23" s="17"/>
      <c r="H23" s="17"/>
      <c r="I23" s="17"/>
      <c r="J23" s="17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8"/>
      <c r="X23" s="17"/>
      <c r="Y23" s="17"/>
      <c r="Z23" s="17"/>
      <c r="AA23" s="17"/>
      <c r="AB23" s="17"/>
      <c r="AC23" s="17"/>
      <c r="AD23" s="17"/>
      <c r="AE23" s="17"/>
      <c r="AF23" s="17"/>
      <c r="AG23" s="18"/>
    </row>
    <row r="24" spans="1:33" s="14" customFormat="1">
      <c r="A24" s="17"/>
      <c r="B24" s="17"/>
      <c r="C24" s="17"/>
      <c r="D24" s="20"/>
      <c r="E24" s="20"/>
      <c r="F24" s="17"/>
      <c r="G24" s="17"/>
      <c r="H24" s="17"/>
      <c r="I24" s="17"/>
      <c r="J24" s="17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8"/>
      <c r="X24" s="17"/>
      <c r="Y24" s="17"/>
      <c r="Z24" s="17"/>
      <c r="AA24" s="17"/>
      <c r="AB24" s="17"/>
      <c r="AC24" s="17"/>
      <c r="AD24" s="17"/>
      <c r="AE24" s="17"/>
      <c r="AF24" s="17"/>
      <c r="AG24" s="18"/>
    </row>
    <row r="25" spans="1:33" s="14" customFormat="1">
      <c r="A25" s="17"/>
      <c r="B25" s="17"/>
      <c r="C25" s="17"/>
      <c r="D25" s="20"/>
      <c r="E25" s="20"/>
      <c r="F25" s="17"/>
      <c r="G25" s="17"/>
      <c r="H25" s="17"/>
      <c r="I25" s="17"/>
      <c r="J25" s="17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8"/>
      <c r="X25" s="17"/>
      <c r="Y25" s="17"/>
      <c r="Z25" s="17"/>
      <c r="AA25" s="17"/>
      <c r="AB25" s="17"/>
      <c r="AC25" s="17"/>
      <c r="AD25" s="17"/>
      <c r="AE25" s="17"/>
      <c r="AF25" s="17"/>
      <c r="AG25" s="18"/>
    </row>
    <row r="26" spans="1:33" s="14" customFormat="1">
      <c r="A26" s="17"/>
      <c r="B26" s="17"/>
      <c r="C26" s="17"/>
      <c r="D26" s="20"/>
      <c r="E26" s="20"/>
      <c r="F26" s="17"/>
      <c r="G26" s="17"/>
      <c r="H26" s="17"/>
      <c r="I26" s="17"/>
      <c r="J26" s="17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8"/>
      <c r="X26" s="17"/>
      <c r="Y26" s="17"/>
      <c r="Z26" s="17"/>
      <c r="AA26" s="17"/>
      <c r="AB26" s="17"/>
      <c r="AC26" s="17"/>
      <c r="AD26" s="17"/>
      <c r="AE26" s="17"/>
      <c r="AF26" s="17"/>
      <c r="AG26" s="18"/>
    </row>
    <row r="27" spans="1:33" s="14" customFormat="1">
      <c r="A27" s="17"/>
      <c r="B27" s="17"/>
      <c r="C27" s="17"/>
      <c r="D27" s="20"/>
      <c r="E27" s="20"/>
      <c r="F27" s="17"/>
      <c r="G27" s="17"/>
      <c r="H27" s="17"/>
      <c r="I27" s="17"/>
      <c r="J27" s="17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8"/>
      <c r="X27" s="17"/>
      <c r="Y27" s="17"/>
      <c r="Z27" s="17"/>
      <c r="AA27" s="17"/>
      <c r="AB27" s="17"/>
      <c r="AC27" s="17"/>
      <c r="AD27" s="17"/>
      <c r="AE27" s="17"/>
      <c r="AF27" s="17"/>
      <c r="AG27" s="18"/>
    </row>
    <row r="28" spans="1:33" s="14" customFormat="1">
      <c r="A28" s="17"/>
      <c r="B28" s="17"/>
      <c r="C28" s="17"/>
      <c r="D28" s="20"/>
      <c r="E28" s="20"/>
      <c r="F28" s="17"/>
      <c r="G28" s="17"/>
      <c r="H28" s="17"/>
      <c r="I28" s="17"/>
      <c r="J28" s="17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8"/>
      <c r="X28" s="17"/>
      <c r="Y28" s="17"/>
      <c r="Z28" s="17"/>
      <c r="AA28" s="17"/>
      <c r="AB28" s="17"/>
      <c r="AC28" s="17"/>
      <c r="AD28" s="17"/>
      <c r="AE28" s="17"/>
      <c r="AF28" s="17"/>
      <c r="AG28" s="18"/>
    </row>
    <row r="29" spans="1:33" s="14" customFormat="1">
      <c r="A29" s="17"/>
      <c r="B29" s="17"/>
      <c r="C29" s="17"/>
      <c r="D29" s="20"/>
      <c r="E29" s="20"/>
      <c r="F29" s="17"/>
      <c r="G29" s="17"/>
      <c r="H29" s="17"/>
      <c r="I29" s="17"/>
      <c r="J29" s="17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8"/>
      <c r="X29" s="17"/>
      <c r="Y29" s="17"/>
      <c r="Z29" s="17"/>
      <c r="AA29" s="17"/>
      <c r="AB29" s="17"/>
      <c r="AC29" s="17"/>
      <c r="AD29" s="17"/>
      <c r="AE29" s="17"/>
      <c r="AF29" s="17"/>
      <c r="AG29" s="18"/>
    </row>
    <row r="30" spans="1:33" s="14" customFormat="1">
      <c r="A30" s="17"/>
      <c r="B30" s="17"/>
      <c r="C30" s="17"/>
      <c r="D30" s="20"/>
      <c r="E30" s="20"/>
      <c r="F30" s="17"/>
      <c r="G30" s="17"/>
      <c r="H30" s="17"/>
      <c r="I30" s="17"/>
      <c r="J30" s="17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8"/>
      <c r="X30" s="17"/>
      <c r="Y30" s="17"/>
      <c r="Z30" s="17"/>
      <c r="AA30" s="17"/>
      <c r="AB30" s="17"/>
      <c r="AC30" s="17"/>
      <c r="AD30" s="17"/>
      <c r="AE30" s="17"/>
      <c r="AF30" s="17"/>
      <c r="AG30" s="18"/>
    </row>
    <row r="31" spans="1:33" s="14" customFormat="1">
      <c r="A31" s="17"/>
      <c r="B31" s="17"/>
      <c r="C31" s="17"/>
      <c r="D31" s="20"/>
      <c r="E31" s="20"/>
      <c r="F31" s="17"/>
      <c r="G31" s="17"/>
      <c r="H31" s="17"/>
      <c r="I31" s="17"/>
      <c r="J31" s="17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8"/>
      <c r="X31" s="17"/>
      <c r="Y31" s="17"/>
      <c r="Z31" s="17"/>
      <c r="AA31" s="17"/>
      <c r="AB31" s="17"/>
      <c r="AC31" s="17"/>
      <c r="AD31" s="17"/>
      <c r="AE31" s="17"/>
      <c r="AF31" s="17"/>
      <c r="AG31" s="18"/>
    </row>
    <row r="32" spans="1:33">
      <c r="D32" s="32"/>
      <c r="E32" s="32"/>
      <c r="K32" s="32"/>
    </row>
    <row r="33" spans="4:35">
      <c r="D33" s="32"/>
      <c r="E33" s="32"/>
      <c r="K33" s="32"/>
    </row>
    <row r="34" spans="4:35">
      <c r="D34" s="32"/>
      <c r="E34" s="32"/>
      <c r="K34" s="32"/>
    </row>
    <row r="35" spans="4:35">
      <c r="D35" s="32"/>
      <c r="E35" s="32"/>
      <c r="K35" s="32"/>
    </row>
    <row r="36" spans="4:35">
      <c r="D36" s="32"/>
      <c r="E36" s="32"/>
      <c r="K36" s="32"/>
    </row>
    <row r="37" spans="4:35">
      <c r="D37" s="32"/>
      <c r="E37" s="32"/>
      <c r="K37" s="32"/>
    </row>
    <row r="38" spans="4:35">
      <c r="D38" s="32"/>
      <c r="E38" s="32"/>
      <c r="K38" s="32"/>
    </row>
    <row r="39" spans="4:35">
      <c r="D39" s="32"/>
      <c r="E39" s="32"/>
      <c r="K39" s="32"/>
    </row>
    <row r="40" spans="4:35">
      <c r="D40" s="32"/>
      <c r="E40" s="32"/>
      <c r="K40" s="32"/>
    </row>
    <row r="41" spans="4:35">
      <c r="D41" s="32"/>
      <c r="E41" s="32"/>
      <c r="K41" s="32"/>
    </row>
    <row r="42" spans="4:35" s="9" customFormat="1">
      <c r="D42" s="32"/>
      <c r="E42" s="32"/>
      <c r="K42" s="32"/>
      <c r="U42" s="33"/>
      <c r="X42" s="47"/>
      <c r="Y42" s="47"/>
      <c r="Z42" s="47"/>
      <c r="AA42" s="47"/>
      <c r="AB42" s="47"/>
      <c r="AC42" s="47"/>
      <c r="AD42" s="47"/>
      <c r="AE42" s="47"/>
      <c r="AF42" s="47"/>
      <c r="AG42" s="33"/>
      <c r="AH42" s="47"/>
      <c r="AI42" s="47"/>
    </row>
    <row r="43" spans="4:35" s="9" customFormat="1">
      <c r="D43" s="32"/>
      <c r="E43" s="32"/>
      <c r="K43" s="32"/>
      <c r="U43" s="33"/>
      <c r="X43" s="47"/>
      <c r="Y43" s="47"/>
      <c r="Z43" s="47"/>
      <c r="AA43" s="47"/>
      <c r="AB43" s="47"/>
      <c r="AC43" s="47"/>
      <c r="AD43" s="47"/>
      <c r="AE43" s="47"/>
      <c r="AF43" s="47"/>
      <c r="AG43" s="33"/>
      <c r="AH43" s="47"/>
      <c r="AI43" s="47"/>
    </row>
    <row r="44" spans="4:35" s="9" customFormat="1">
      <c r="D44" s="32"/>
      <c r="E44" s="32"/>
      <c r="K44" s="32"/>
      <c r="U44" s="33"/>
      <c r="X44" s="47"/>
      <c r="Y44" s="47"/>
      <c r="Z44" s="47"/>
      <c r="AA44" s="47"/>
      <c r="AB44" s="47"/>
      <c r="AC44" s="47"/>
      <c r="AD44" s="47"/>
      <c r="AE44" s="47"/>
      <c r="AF44" s="47"/>
      <c r="AG44" s="33"/>
      <c r="AH44" s="47"/>
      <c r="AI44" s="47"/>
    </row>
    <row r="45" spans="4:35" s="9" customFormat="1">
      <c r="D45" s="32"/>
      <c r="E45" s="32"/>
      <c r="K45" s="32"/>
      <c r="U45" s="33"/>
      <c r="X45" s="47"/>
      <c r="Y45" s="47"/>
      <c r="Z45" s="47"/>
      <c r="AA45" s="47"/>
      <c r="AB45" s="47"/>
      <c r="AC45" s="47"/>
      <c r="AD45" s="47"/>
      <c r="AE45" s="47"/>
      <c r="AF45" s="47"/>
      <c r="AG45" s="33"/>
      <c r="AH45" s="47"/>
      <c r="AI45" s="47"/>
    </row>
    <row r="46" spans="4:35" s="9" customFormat="1">
      <c r="D46" s="32"/>
      <c r="E46" s="32"/>
      <c r="K46" s="32"/>
      <c r="U46" s="33"/>
      <c r="X46" s="47"/>
      <c r="Y46" s="47"/>
      <c r="Z46" s="47"/>
      <c r="AA46" s="47"/>
      <c r="AB46" s="47"/>
      <c r="AC46" s="47"/>
      <c r="AD46" s="47"/>
      <c r="AE46" s="47"/>
      <c r="AF46" s="47"/>
      <c r="AG46" s="33"/>
      <c r="AH46" s="47"/>
      <c r="AI46" s="47"/>
    </row>
    <row r="47" spans="4:35" s="9" customFormat="1">
      <c r="D47" s="32"/>
      <c r="E47" s="32"/>
      <c r="K47" s="32"/>
      <c r="U47" s="33"/>
      <c r="X47" s="47"/>
      <c r="Y47" s="47"/>
      <c r="Z47" s="47"/>
      <c r="AA47" s="47"/>
      <c r="AB47" s="47"/>
      <c r="AC47" s="47"/>
      <c r="AD47" s="47"/>
      <c r="AE47" s="47"/>
      <c r="AF47" s="47"/>
      <c r="AG47" s="33"/>
      <c r="AH47" s="47"/>
      <c r="AI47" s="47"/>
    </row>
    <row r="48" spans="4:35" s="9" customFormat="1">
      <c r="D48" s="32"/>
      <c r="E48" s="32"/>
      <c r="K48" s="32"/>
      <c r="U48" s="33"/>
      <c r="X48" s="47"/>
      <c r="Y48" s="47"/>
      <c r="Z48" s="47"/>
      <c r="AA48" s="47"/>
      <c r="AB48" s="47"/>
      <c r="AC48" s="47"/>
      <c r="AD48" s="47"/>
      <c r="AE48" s="47"/>
      <c r="AF48" s="47"/>
      <c r="AG48" s="33"/>
      <c r="AH48" s="47"/>
      <c r="AI48" s="47"/>
    </row>
    <row r="49" spans="4:35" s="9" customFormat="1">
      <c r="D49" s="32"/>
      <c r="E49" s="32"/>
      <c r="K49" s="32"/>
      <c r="U49" s="33"/>
      <c r="X49" s="47"/>
      <c r="Y49" s="47"/>
      <c r="Z49" s="47"/>
      <c r="AA49" s="47"/>
      <c r="AB49" s="47"/>
      <c r="AC49" s="47"/>
      <c r="AD49" s="47"/>
      <c r="AE49" s="47"/>
      <c r="AF49" s="47"/>
      <c r="AG49" s="33"/>
      <c r="AH49" s="47"/>
      <c r="AI49" s="47"/>
    </row>
    <row r="50" spans="4:35" s="9" customFormat="1">
      <c r="D50" s="32"/>
      <c r="E50" s="32"/>
      <c r="K50" s="32"/>
      <c r="U50" s="33"/>
      <c r="X50" s="47"/>
      <c r="Y50" s="47"/>
      <c r="Z50" s="47"/>
      <c r="AA50" s="47"/>
      <c r="AB50" s="47"/>
      <c r="AC50" s="47"/>
      <c r="AD50" s="47"/>
      <c r="AE50" s="47"/>
      <c r="AF50" s="47"/>
      <c r="AG50" s="33"/>
      <c r="AH50" s="47"/>
      <c r="AI50" s="47"/>
    </row>
    <row r="51" spans="4:35" s="9" customFormat="1">
      <c r="D51" s="32"/>
      <c r="E51" s="32"/>
      <c r="K51" s="32"/>
      <c r="U51" s="33"/>
      <c r="X51" s="47"/>
      <c r="Y51" s="47"/>
      <c r="Z51" s="47"/>
      <c r="AA51" s="47"/>
      <c r="AB51" s="47"/>
      <c r="AC51" s="47"/>
      <c r="AD51" s="47"/>
      <c r="AE51" s="47"/>
      <c r="AF51" s="47"/>
      <c r="AG51" s="33"/>
      <c r="AH51" s="47"/>
      <c r="AI51" s="47"/>
    </row>
    <row r="52" spans="4:35" s="9" customFormat="1">
      <c r="D52" s="32"/>
      <c r="E52" s="32"/>
      <c r="K52" s="32"/>
      <c r="U52" s="33"/>
      <c r="X52" s="47"/>
      <c r="Y52" s="47"/>
      <c r="Z52" s="47"/>
      <c r="AA52" s="47"/>
      <c r="AB52" s="47"/>
      <c r="AC52" s="47"/>
      <c r="AD52" s="47"/>
      <c r="AE52" s="47"/>
      <c r="AF52" s="47"/>
      <c r="AG52" s="33"/>
      <c r="AH52" s="47"/>
      <c r="AI52" s="47"/>
    </row>
    <row r="53" spans="4:35" s="9" customFormat="1">
      <c r="D53" s="32"/>
      <c r="E53" s="32"/>
      <c r="K53" s="32"/>
      <c r="U53" s="33"/>
      <c r="X53" s="47"/>
      <c r="Y53" s="47"/>
      <c r="Z53" s="47"/>
      <c r="AA53" s="47"/>
      <c r="AB53" s="47"/>
      <c r="AC53" s="47"/>
      <c r="AD53" s="47"/>
      <c r="AE53" s="47"/>
      <c r="AF53" s="47"/>
      <c r="AG53" s="33"/>
      <c r="AH53" s="47"/>
      <c r="AI53" s="47"/>
    </row>
    <row r="54" spans="4:35" s="9" customFormat="1">
      <c r="D54" s="32"/>
      <c r="E54" s="32"/>
      <c r="K54" s="32"/>
      <c r="U54" s="33"/>
      <c r="X54" s="47"/>
      <c r="Y54" s="47"/>
      <c r="Z54" s="47"/>
      <c r="AA54" s="47"/>
      <c r="AB54" s="47"/>
      <c r="AC54" s="47"/>
      <c r="AD54" s="47"/>
      <c r="AE54" s="47"/>
      <c r="AF54" s="47"/>
      <c r="AG54" s="33"/>
      <c r="AH54" s="47"/>
      <c r="AI54" s="47"/>
    </row>
    <row r="55" spans="4:35" s="9" customFormat="1">
      <c r="D55" s="32"/>
      <c r="E55" s="32"/>
      <c r="K55" s="32"/>
      <c r="U55" s="33"/>
      <c r="X55" s="47"/>
      <c r="Y55" s="47"/>
      <c r="Z55" s="47"/>
      <c r="AA55" s="47"/>
      <c r="AB55" s="47"/>
      <c r="AC55" s="47"/>
      <c r="AD55" s="47"/>
      <c r="AE55" s="47"/>
      <c r="AF55" s="47"/>
      <c r="AG55" s="33"/>
      <c r="AH55" s="47"/>
      <c r="AI55" s="47"/>
    </row>
    <row r="56" spans="4:35" s="9" customFormat="1">
      <c r="D56" s="32"/>
      <c r="E56" s="32"/>
      <c r="K56" s="32"/>
      <c r="U56" s="33"/>
      <c r="X56" s="47"/>
      <c r="Y56" s="47"/>
      <c r="Z56" s="47"/>
      <c r="AA56" s="47"/>
      <c r="AB56" s="47"/>
      <c r="AC56" s="47"/>
      <c r="AD56" s="47"/>
      <c r="AE56" s="47"/>
      <c r="AF56" s="47"/>
      <c r="AG56" s="33"/>
      <c r="AH56" s="47"/>
      <c r="AI56" s="47"/>
    </row>
    <row r="57" spans="4:35" s="9" customFormat="1">
      <c r="D57" s="32"/>
      <c r="E57" s="32"/>
      <c r="K57" s="32"/>
      <c r="U57" s="33"/>
      <c r="X57" s="47"/>
      <c r="Y57" s="47"/>
      <c r="Z57" s="47"/>
      <c r="AA57" s="47"/>
      <c r="AB57" s="47"/>
      <c r="AC57" s="47"/>
      <c r="AD57" s="47"/>
      <c r="AE57" s="47"/>
      <c r="AF57" s="47"/>
      <c r="AG57" s="33"/>
      <c r="AH57" s="47"/>
      <c r="AI57" s="47"/>
    </row>
    <row r="58" spans="4:35" s="9" customFormat="1">
      <c r="D58" s="32"/>
      <c r="E58" s="32"/>
      <c r="K58" s="32"/>
      <c r="U58" s="33"/>
      <c r="X58" s="47"/>
      <c r="Y58" s="47"/>
      <c r="Z58" s="47"/>
      <c r="AA58" s="47"/>
      <c r="AB58" s="47"/>
      <c r="AC58" s="47"/>
      <c r="AD58" s="47"/>
      <c r="AE58" s="47"/>
      <c r="AF58" s="47"/>
      <c r="AG58" s="33"/>
      <c r="AH58" s="47"/>
      <c r="AI58" s="47"/>
    </row>
    <row r="59" spans="4:35" s="9" customFormat="1">
      <c r="D59" s="32"/>
      <c r="E59" s="32"/>
      <c r="K59" s="32"/>
      <c r="U59" s="33"/>
      <c r="X59" s="47"/>
      <c r="Y59" s="47"/>
      <c r="Z59" s="47"/>
      <c r="AA59" s="47"/>
      <c r="AB59" s="47"/>
      <c r="AC59" s="47"/>
      <c r="AD59" s="47"/>
      <c r="AE59" s="47"/>
      <c r="AF59" s="47"/>
      <c r="AG59" s="33"/>
      <c r="AH59" s="47"/>
      <c r="AI59" s="47"/>
    </row>
    <row r="60" spans="4:35" s="9" customFormat="1">
      <c r="D60" s="32"/>
      <c r="E60" s="32"/>
      <c r="K60" s="32"/>
      <c r="U60" s="33"/>
      <c r="X60" s="47"/>
      <c r="Y60" s="47"/>
      <c r="Z60" s="47"/>
      <c r="AA60" s="47"/>
      <c r="AB60" s="47"/>
      <c r="AC60" s="47"/>
      <c r="AD60" s="47"/>
      <c r="AE60" s="47"/>
      <c r="AF60" s="47"/>
      <c r="AG60" s="33"/>
      <c r="AH60" s="47"/>
      <c r="AI60" s="47"/>
    </row>
    <row r="61" spans="4:35" s="9" customFormat="1">
      <c r="D61" s="32"/>
      <c r="E61" s="32"/>
      <c r="K61" s="32"/>
      <c r="U61" s="33"/>
      <c r="X61" s="47"/>
      <c r="Y61" s="47"/>
      <c r="Z61" s="47"/>
      <c r="AA61" s="47"/>
      <c r="AB61" s="47"/>
      <c r="AC61" s="47"/>
      <c r="AD61" s="47"/>
      <c r="AE61" s="47"/>
      <c r="AF61" s="47"/>
      <c r="AG61" s="33"/>
      <c r="AH61" s="47"/>
      <c r="AI61" s="47"/>
    </row>
    <row r="62" spans="4:35" s="9" customFormat="1">
      <c r="D62" s="32"/>
      <c r="E62" s="32"/>
      <c r="K62" s="32"/>
      <c r="U62" s="33"/>
      <c r="X62" s="47"/>
      <c r="Y62" s="47"/>
      <c r="Z62" s="47"/>
      <c r="AA62" s="47"/>
      <c r="AB62" s="47"/>
      <c r="AC62" s="47"/>
      <c r="AD62" s="47"/>
      <c r="AE62" s="47"/>
      <c r="AF62" s="47"/>
      <c r="AG62" s="33"/>
      <c r="AH62" s="47"/>
      <c r="AI62" s="47"/>
    </row>
    <row r="63" spans="4:35" s="9" customFormat="1">
      <c r="D63" s="32"/>
      <c r="E63" s="32"/>
      <c r="K63" s="32"/>
      <c r="U63" s="33"/>
      <c r="X63" s="47"/>
      <c r="Y63" s="47"/>
      <c r="Z63" s="47"/>
      <c r="AA63" s="47"/>
      <c r="AB63" s="47"/>
      <c r="AC63" s="47"/>
      <c r="AD63" s="47"/>
      <c r="AE63" s="47"/>
      <c r="AF63" s="47"/>
      <c r="AG63" s="33"/>
      <c r="AH63" s="47"/>
      <c r="AI63" s="47"/>
    </row>
    <row r="64" spans="4:35" s="9" customFormat="1">
      <c r="D64" s="32"/>
      <c r="E64" s="32"/>
      <c r="K64" s="32"/>
      <c r="U64" s="33"/>
      <c r="X64" s="47"/>
      <c r="Y64" s="47"/>
      <c r="Z64" s="47"/>
      <c r="AA64" s="47"/>
      <c r="AB64" s="47"/>
      <c r="AC64" s="47"/>
      <c r="AD64" s="47"/>
      <c r="AE64" s="47"/>
      <c r="AF64" s="47"/>
      <c r="AG64" s="33"/>
      <c r="AH64" s="47"/>
      <c r="AI64" s="47"/>
    </row>
    <row r="65" spans="4:35" s="9" customFormat="1">
      <c r="D65" s="32"/>
      <c r="E65" s="32"/>
      <c r="K65" s="32"/>
      <c r="U65" s="33"/>
      <c r="X65" s="47"/>
      <c r="Y65" s="47"/>
      <c r="Z65" s="47"/>
      <c r="AA65" s="47"/>
      <c r="AB65" s="47"/>
      <c r="AC65" s="47"/>
      <c r="AD65" s="47"/>
      <c r="AE65" s="47"/>
      <c r="AF65" s="47"/>
      <c r="AG65" s="33"/>
      <c r="AH65" s="47"/>
      <c r="AI65" s="47"/>
    </row>
    <row r="66" spans="4:35" s="9" customFormat="1">
      <c r="D66" s="32"/>
      <c r="E66" s="32"/>
      <c r="K66" s="32"/>
      <c r="U66" s="33"/>
      <c r="X66" s="47"/>
      <c r="Y66" s="47"/>
      <c r="Z66" s="47"/>
      <c r="AA66" s="47"/>
      <c r="AB66" s="47"/>
      <c r="AC66" s="47"/>
      <c r="AD66" s="47"/>
      <c r="AE66" s="47"/>
      <c r="AF66" s="47"/>
      <c r="AG66" s="33"/>
      <c r="AH66" s="47"/>
      <c r="AI66" s="47"/>
    </row>
    <row r="67" spans="4:35" s="9" customFormat="1">
      <c r="D67" s="32"/>
      <c r="E67" s="32"/>
      <c r="K67" s="32"/>
      <c r="U67" s="33"/>
      <c r="X67" s="47"/>
      <c r="Y67" s="47"/>
      <c r="Z67" s="47"/>
      <c r="AA67" s="47"/>
      <c r="AB67" s="47"/>
      <c r="AC67" s="47"/>
      <c r="AD67" s="47"/>
      <c r="AE67" s="47"/>
      <c r="AF67" s="47"/>
      <c r="AG67" s="33"/>
      <c r="AH67" s="47"/>
      <c r="AI67" s="47"/>
    </row>
    <row r="65522" spans="11:35" s="9" customFormat="1">
      <c r="K65522" s="15">
        <v>40179</v>
      </c>
      <c r="U65522" s="33"/>
      <c r="X65522" s="47"/>
      <c r="Y65522" s="47"/>
      <c r="Z65522" s="47"/>
      <c r="AA65522" s="47"/>
      <c r="AB65522" s="47"/>
      <c r="AC65522" s="47"/>
      <c r="AD65522" s="47"/>
      <c r="AE65522" s="47"/>
      <c r="AF65522" s="47"/>
      <c r="AG65522" s="33"/>
      <c r="AH65522" s="47"/>
      <c r="AI65522" s="47"/>
    </row>
  </sheetData>
  <mergeCells count="42">
    <mergeCell ref="L7:W7"/>
    <mergeCell ref="A11:A16"/>
    <mergeCell ref="L9:N9"/>
    <mergeCell ref="O9:Q9"/>
    <mergeCell ref="R9:T9"/>
    <mergeCell ref="U9:W9"/>
    <mergeCell ref="L10:Q10"/>
    <mergeCell ref="R10:W10"/>
    <mergeCell ref="B11:B13"/>
    <mergeCell ref="C11:C13"/>
    <mergeCell ref="X15:AC15"/>
    <mergeCell ref="AD15:AI15"/>
    <mergeCell ref="K8:K10"/>
    <mergeCell ref="X7:AI7"/>
    <mergeCell ref="X9:Z9"/>
    <mergeCell ref="AA9:AC9"/>
    <mergeCell ref="AD9:AF9"/>
    <mergeCell ref="AG9:AI9"/>
    <mergeCell ref="X10:AC10"/>
    <mergeCell ref="AD10:AI10"/>
    <mergeCell ref="L14:N14"/>
    <mergeCell ref="O14:Q14"/>
    <mergeCell ref="R14:T14"/>
    <mergeCell ref="U14:W14"/>
    <mergeCell ref="L15:Q15"/>
    <mergeCell ref="R15:W15"/>
    <mergeCell ref="A2:AI2"/>
    <mergeCell ref="X14:Z14"/>
    <mergeCell ref="AA14:AC14"/>
    <mergeCell ref="AD14:AF14"/>
    <mergeCell ref="AG14:AI14"/>
    <mergeCell ref="F8:F10"/>
    <mergeCell ref="G8:G10"/>
    <mergeCell ref="H8:H10"/>
    <mergeCell ref="I8:I10"/>
    <mergeCell ref="J8:J10"/>
    <mergeCell ref="A8:A10"/>
    <mergeCell ref="B8:B10"/>
    <mergeCell ref="C8:C10"/>
    <mergeCell ref="D8:D10"/>
    <mergeCell ref="E8:E10"/>
    <mergeCell ref="C3:U3"/>
  </mergeCells>
  <conditionalFormatting sqref="S16:W16">
    <cfRule type="cellIs" dxfId="45" priority="17" stopIfTrue="1" operator="between">
      <formula>$H16</formula>
      <formula>$I16</formula>
    </cfRule>
    <cfRule type="expression" dxfId="44" priority="18" stopIfTrue="1">
      <formula>OR(AND($G16&lt;$H16,S16&lt;$G16),AND($G16&gt;$H16,S16&gt;$G16))</formula>
    </cfRule>
    <cfRule type="expression" dxfId="43" priority="19" stopIfTrue="1">
      <formula>OR(AND($G16&lt;$H16,S16&gt;$H16),AND($G16&gt;$H16,S16&lt;$H16),AND($G16=$H16,S16&lt;&gt;$H16))</formula>
    </cfRule>
  </conditionalFormatting>
  <conditionalFormatting sqref="T11:X11">
    <cfRule type="cellIs" dxfId="42" priority="13" stopIfTrue="1" operator="between">
      <formula>$H11</formula>
      <formula>$I11</formula>
    </cfRule>
    <cfRule type="expression" dxfId="41" priority="14" stopIfTrue="1">
      <formula>OR(AND($G11&lt;$H11,T11&lt;$G11),AND($G11&gt;$H11,T11&gt;$G11))</formula>
    </cfRule>
    <cfRule type="expression" dxfId="40" priority="15" stopIfTrue="1">
      <formula>OR(AND($G11&lt;$H11,T11&gt;$H11),AND($G11&gt;$H11,T11&lt;$H11),AND($G11=$H11,T11&lt;&gt;$H11))</formula>
    </cfRule>
  </conditionalFormatting>
  <conditionalFormatting sqref="R14:T14">
    <cfRule type="cellIs" dxfId="36" priority="7" stopIfTrue="1" operator="between">
      <formula>$H14</formula>
      <formula>$I14</formula>
    </cfRule>
    <cfRule type="expression" dxfId="35" priority="8" stopIfTrue="1">
      <formula>OR(AND($G14&lt;$H14,R14&lt;$G14),AND($G14&gt;$H14,R14&gt;$G14))</formula>
    </cfRule>
    <cfRule type="expression" dxfId="34" priority="9" stopIfTrue="1">
      <formula>OR(AND($G14&lt;$H14,R14&gt;$H14),AND($G14&gt;$H14,R14&lt;$H14),AND($G14=$H14,R14&lt;&gt;$H14))</formula>
    </cfRule>
  </conditionalFormatting>
  <conditionalFormatting sqref="U14:W14">
    <cfRule type="cellIs" dxfId="33" priority="4" stopIfTrue="1" operator="between">
      <formula>$H14</formula>
      <formula>$I14</formula>
    </cfRule>
    <cfRule type="expression" dxfId="32" priority="5" stopIfTrue="1">
      <formula>OR(AND($G14&lt;$H14,U14&lt;$G14),AND($G14&gt;$H14,U14&gt;$G14))</formula>
    </cfRule>
    <cfRule type="expression" dxfId="31" priority="6" stopIfTrue="1">
      <formula>OR(AND($G14&lt;$H14,U14&gt;$H14),AND($G14&gt;$H14,U14&lt;$H14),AND($G14=$H14,U14&lt;&gt;$H14))</formula>
    </cfRule>
  </conditionalFormatting>
  <conditionalFormatting sqref="X16">
    <cfRule type="cellIs" dxfId="30" priority="1" stopIfTrue="1" operator="between">
      <formula>$H16</formula>
      <formula>$I16</formula>
    </cfRule>
    <cfRule type="expression" dxfId="29" priority="2" stopIfTrue="1">
      <formula>OR(AND($G16&lt;$H16,X16&lt;$G16),AND($G16&gt;$H16,X16&gt;$G16))</formula>
    </cfRule>
    <cfRule type="expression" dxfId="28" priority="3" stopIfTrue="1">
      <formula>OR(AND($G16&lt;$H16,X16&gt;$H16),AND($G16&gt;$H16,X16&lt;$H16),AND($G16=$H16,X16&lt;&gt;$H16))</formula>
    </cfRule>
  </conditionalFormatting>
  <hyperlinks>
    <hyperlink ref="D11" location="'Graf % presupuesto aprobados'!A1" display="% de presupuestos aprobados"/>
    <hyperlink ref="D14" location="'Graf. clientes nuevos'!A1" display="Numero de clientes nuevos"/>
    <hyperlink ref="D15" location="'Graf. Satisfaccion clientes'!A1" display="Nivel de satisfacción de clientes"/>
    <hyperlink ref="D16" location="'Graf Clientes perdidos'!A1" display="Nivel de clientes perdidos"/>
  </hyperlinks>
  <pageMargins left="0.7" right="0.7" top="0.75" bottom="0.75" header="0.3" footer="0.3"/>
  <pageSetup paperSize="9" scale="14" orientation="portrait" horizontalDpi="300" verticalDpi="30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6"/>
  <sheetViews>
    <sheetView showGridLines="0" zoomScale="93" zoomScaleNormal="93" workbookViewId="0">
      <selection activeCell="M11" sqref="M11"/>
    </sheetView>
  </sheetViews>
  <sheetFormatPr baseColWidth="10" defaultColWidth="11.42578125" defaultRowHeight="15"/>
  <cols>
    <col min="1" max="1" width="1.85546875" style="1" customWidth="1"/>
    <col min="2" max="2" width="28.42578125" style="1" customWidth="1"/>
    <col min="3" max="14" width="9.85546875" style="1" customWidth="1"/>
    <col min="15" max="16384" width="11.42578125" style="1"/>
  </cols>
  <sheetData>
    <row r="1" spans="2:14" s="2" customFormat="1" ht="26.25">
      <c r="B1" s="169" t="s">
        <v>70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2:14" ht="17.25" customHeight="1" thickBot="1"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2:14" ht="16.5" thickBot="1">
      <c r="B3" s="171" t="str">
        <f>CLIENTES!D11</f>
        <v>% de cotizaciones o puntos operativos aprobados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</row>
    <row r="4" spans="2:14" s="73" customFormat="1" ht="15.75" thickBot="1">
      <c r="B4" s="74" t="s">
        <v>46</v>
      </c>
      <c r="C4" s="75" t="s">
        <v>44</v>
      </c>
      <c r="D4" s="76"/>
      <c r="E4" s="77"/>
      <c r="F4" s="165" t="s">
        <v>47</v>
      </c>
      <c r="G4" s="166"/>
      <c r="H4" s="78" t="s">
        <v>45</v>
      </c>
      <c r="I4" s="76"/>
      <c r="J4" s="77"/>
      <c r="K4" s="167" t="s">
        <v>49</v>
      </c>
      <c r="L4" s="168"/>
      <c r="M4" s="79" t="s">
        <v>48</v>
      </c>
      <c r="N4" s="80"/>
    </row>
    <row r="5" spans="2:14" s="73" customFormat="1" ht="15.75" thickBot="1">
      <c r="B5" s="81"/>
      <c r="C5" s="82" t="str">
        <f>+CLIENTES!L8</f>
        <v>ENE</v>
      </c>
      <c r="D5" s="82" t="str">
        <f>+CLIENTES!M8</f>
        <v>FEB</v>
      </c>
      <c r="E5" s="82" t="str">
        <f>+CLIENTES!N8</f>
        <v>MAR</v>
      </c>
      <c r="F5" s="82" t="str">
        <f>+CLIENTES!O8</f>
        <v>ABR</v>
      </c>
      <c r="G5" s="82" t="str">
        <f>+CLIENTES!P8</f>
        <v>MAY</v>
      </c>
      <c r="H5" s="82" t="str">
        <f>+CLIENTES!Q8</f>
        <v>JUN</v>
      </c>
      <c r="I5" s="82" t="str">
        <f>+CLIENTES!R8</f>
        <v>JUL</v>
      </c>
      <c r="J5" s="82" t="str">
        <f>+CLIENTES!S8</f>
        <v>AGO</v>
      </c>
      <c r="K5" s="82" t="str">
        <f>+CLIENTES!T8</f>
        <v>SEPT</v>
      </c>
      <c r="L5" s="82" t="str">
        <f>+CLIENTES!U8</f>
        <v>OCT</v>
      </c>
      <c r="M5" s="82" t="str">
        <f>+CLIENTES!V8</f>
        <v>NOV</v>
      </c>
      <c r="N5" s="82" t="str">
        <f>+CLIENTES!W8</f>
        <v>DIC</v>
      </c>
    </row>
    <row r="6" spans="2:14" s="73" customFormat="1" ht="15" customHeight="1">
      <c r="B6" s="83" t="s">
        <v>39</v>
      </c>
      <c r="C6" s="84">
        <f>+CLIENTES!$I$11</f>
        <v>0.5</v>
      </c>
      <c r="D6" s="84">
        <f>+CLIENTES!$I$11</f>
        <v>0.5</v>
      </c>
      <c r="E6" s="84">
        <f>+CLIENTES!$I$11</f>
        <v>0.5</v>
      </c>
      <c r="F6" s="84">
        <f>+CLIENTES!$I$11</f>
        <v>0.5</v>
      </c>
      <c r="G6" s="84">
        <f>+CLIENTES!$I$11</f>
        <v>0.5</v>
      </c>
      <c r="H6" s="84">
        <f>+CLIENTES!$I$11</f>
        <v>0.5</v>
      </c>
      <c r="I6" s="84">
        <f>+CLIENTES!$I$11</f>
        <v>0.5</v>
      </c>
      <c r="J6" s="84">
        <f>+CLIENTES!$I$11</f>
        <v>0.5</v>
      </c>
      <c r="K6" s="84">
        <f>+CLIENTES!$I$11</f>
        <v>0.5</v>
      </c>
      <c r="L6" s="84">
        <f>+CLIENTES!$I$11</f>
        <v>0.5</v>
      </c>
      <c r="M6" s="84">
        <f>+CLIENTES!$I$11</f>
        <v>0.5</v>
      </c>
      <c r="N6" s="84">
        <f>+CLIENTES!$I$11</f>
        <v>0.5</v>
      </c>
    </row>
    <row r="7" spans="2:14" s="73" customFormat="1" ht="15" customHeight="1" thickBot="1">
      <c r="B7" s="85" t="s">
        <v>40</v>
      </c>
      <c r="C7" s="86">
        <f>+CLIENTES!$H$11</f>
        <v>0.4</v>
      </c>
      <c r="D7" s="86">
        <f>+CLIENTES!$H$11</f>
        <v>0.4</v>
      </c>
      <c r="E7" s="86">
        <f>+CLIENTES!$H$11</f>
        <v>0.4</v>
      </c>
      <c r="F7" s="86">
        <f>+CLIENTES!$H$11</f>
        <v>0.4</v>
      </c>
      <c r="G7" s="86">
        <f>+CLIENTES!$H$11</f>
        <v>0.4</v>
      </c>
      <c r="H7" s="86">
        <f>+CLIENTES!$H$11</f>
        <v>0.4</v>
      </c>
      <c r="I7" s="86">
        <f>+CLIENTES!$H$11</f>
        <v>0.4</v>
      </c>
      <c r="J7" s="86">
        <f>+CLIENTES!$H$11</f>
        <v>0.4</v>
      </c>
      <c r="K7" s="86">
        <f>+CLIENTES!$H$11</f>
        <v>0.4</v>
      </c>
      <c r="L7" s="86">
        <f>+CLIENTES!$H$11</f>
        <v>0.4</v>
      </c>
      <c r="M7" s="86">
        <f>+CLIENTES!$H$11</f>
        <v>0.4</v>
      </c>
      <c r="N7" s="86">
        <f>+CLIENTES!$H$11</f>
        <v>0.4</v>
      </c>
    </row>
    <row r="8" spans="2:14" s="73" customFormat="1" ht="15" customHeight="1" thickBot="1">
      <c r="B8" s="85" t="s">
        <v>3</v>
      </c>
      <c r="C8" s="87">
        <f>+CLIENTES!$G$11</f>
        <v>0.5</v>
      </c>
      <c r="D8" s="87">
        <f>+CLIENTES!$G$11</f>
        <v>0.5</v>
      </c>
      <c r="E8" s="87">
        <f>+CLIENTES!$G$11</f>
        <v>0.5</v>
      </c>
      <c r="F8" s="87">
        <f>+CLIENTES!$G$11</f>
        <v>0.5</v>
      </c>
      <c r="G8" s="87">
        <f>+CLIENTES!$G$11</f>
        <v>0.5</v>
      </c>
      <c r="H8" s="87">
        <f>+CLIENTES!$G$11</f>
        <v>0.5</v>
      </c>
      <c r="I8" s="87">
        <f>+CLIENTES!$G$11</f>
        <v>0.5</v>
      </c>
      <c r="J8" s="87">
        <f>+CLIENTES!$G$11</f>
        <v>0.5</v>
      </c>
      <c r="K8" s="87">
        <f>+CLIENTES!$G$11</f>
        <v>0.5</v>
      </c>
      <c r="L8" s="87">
        <f>+CLIENTES!$G$11</f>
        <v>0.5</v>
      </c>
      <c r="M8" s="87">
        <f>+CLIENTES!$G$11</f>
        <v>0.5</v>
      </c>
      <c r="N8" s="87">
        <f>+CLIENTES!$G$11</f>
        <v>0.5</v>
      </c>
    </row>
    <row r="9" spans="2:14" s="73" customFormat="1" ht="15" customHeight="1" thickBot="1">
      <c r="B9" s="85" t="s">
        <v>76</v>
      </c>
      <c r="C9" s="88" t="str">
        <f>+CLIENTES!L12</f>
        <v>-</v>
      </c>
      <c r="D9" s="88" t="str">
        <f>+CLIENTES!M12</f>
        <v>-</v>
      </c>
      <c r="E9" s="88" t="str">
        <f>+CLIENTES!N12</f>
        <v>-</v>
      </c>
      <c r="F9" s="88" t="str">
        <f>+CLIENTES!O12</f>
        <v>-</v>
      </c>
      <c r="G9" s="88" t="str">
        <f>+CLIENTES!P12</f>
        <v>-</v>
      </c>
      <c r="H9" s="88" t="str">
        <f>+CLIENTES!Q12</f>
        <v>-</v>
      </c>
      <c r="I9" s="88" t="str">
        <f>+CLIENTES!R12</f>
        <v>-</v>
      </c>
      <c r="J9" s="88" t="str">
        <f>+CLIENTES!S12</f>
        <v>-</v>
      </c>
      <c r="K9" s="88">
        <f>+CLIENTES!T12</f>
        <v>1</v>
      </c>
      <c r="L9" s="88">
        <f>+CLIENTES!U12</f>
        <v>1</v>
      </c>
      <c r="M9" s="88">
        <f>+CLIENTES!V12</f>
        <v>0</v>
      </c>
      <c r="N9" s="88">
        <f>+CLIENTES!W12</f>
        <v>2</v>
      </c>
    </row>
    <row r="10" spans="2:14" s="73" customFormat="1" ht="15" customHeight="1" thickBot="1">
      <c r="B10" s="85" t="s">
        <v>77</v>
      </c>
      <c r="C10" s="89" t="str">
        <f>+CLIENTES!L13</f>
        <v>-</v>
      </c>
      <c r="D10" s="89" t="str">
        <f>+CLIENTES!M13</f>
        <v>-</v>
      </c>
      <c r="E10" s="89" t="str">
        <f>+CLIENTES!N13</f>
        <v>-</v>
      </c>
      <c r="F10" s="89" t="str">
        <f>+CLIENTES!O13</f>
        <v>-</v>
      </c>
      <c r="G10" s="89" t="str">
        <f>+CLIENTES!P13</f>
        <v>-</v>
      </c>
      <c r="H10" s="89" t="str">
        <f>+CLIENTES!Q13</f>
        <v>-</v>
      </c>
      <c r="I10" s="89" t="str">
        <f>+CLIENTES!R13</f>
        <v>-</v>
      </c>
      <c r="J10" s="89" t="str">
        <f>+CLIENTES!S13</f>
        <v>-</v>
      </c>
      <c r="K10" s="89">
        <f>+CLIENTES!T13</f>
        <v>1</v>
      </c>
      <c r="L10" s="89">
        <f>+CLIENTES!U13</f>
        <v>1</v>
      </c>
      <c r="M10" s="89">
        <f>+CLIENTES!V13</f>
        <v>0</v>
      </c>
      <c r="N10" s="89">
        <f>+CLIENTES!W13</f>
        <v>5</v>
      </c>
    </row>
    <row r="11" spans="2:14" s="73" customFormat="1" ht="15.75" thickBot="1">
      <c r="B11" s="85" t="s">
        <v>17</v>
      </c>
      <c r="C11" s="90" t="str">
        <f>+CLIENTES!L11</f>
        <v>-</v>
      </c>
      <c r="D11" s="91" t="str">
        <f>+CLIENTES!M11</f>
        <v>-</v>
      </c>
      <c r="E11" s="91" t="str">
        <f>+CLIENTES!N11</f>
        <v>-</v>
      </c>
      <c r="F11" s="91" t="str">
        <f>+CLIENTES!O11</f>
        <v>-</v>
      </c>
      <c r="G11" s="91" t="str">
        <f>+CLIENTES!P11</f>
        <v>-</v>
      </c>
      <c r="H11" s="91" t="str">
        <f>+CLIENTES!Q11</f>
        <v>-</v>
      </c>
      <c r="I11" s="91" t="str">
        <f>+CLIENTES!R11</f>
        <v>-</v>
      </c>
      <c r="J11" s="91" t="str">
        <f>+CLIENTES!S11</f>
        <v>-</v>
      </c>
      <c r="K11" s="91">
        <f>+CLIENTES!T11</f>
        <v>1</v>
      </c>
      <c r="L11" s="91">
        <f>+CLIENTES!U11</f>
        <v>1</v>
      </c>
      <c r="M11" s="113">
        <f>+CLIENTES!V11</f>
        <v>0</v>
      </c>
      <c r="N11" s="91">
        <f>+CLIENTES!W11</f>
        <v>0.4</v>
      </c>
    </row>
    <row r="12" spans="2:14" ht="15.75">
      <c r="B12" s="3"/>
      <c r="C12" s="4"/>
      <c r="D12" s="4"/>
      <c r="E12" s="4"/>
      <c r="F12" s="4"/>
      <c r="G12" s="4"/>
      <c r="H12" s="4"/>
      <c r="I12" s="4"/>
      <c r="J12" s="4"/>
      <c r="K12" s="4"/>
    </row>
    <row r="13" spans="2:14" ht="15.75">
      <c r="B13" s="3"/>
      <c r="C13" s="5"/>
      <c r="D13" s="5"/>
      <c r="E13" s="5"/>
      <c r="F13" s="5"/>
      <c r="G13" s="5"/>
      <c r="H13" s="5"/>
      <c r="I13" s="5"/>
      <c r="J13" s="5"/>
      <c r="K13" s="5"/>
    </row>
    <row r="15" spans="2:14" ht="15.7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4" ht="15.75"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5">
    <mergeCell ref="F4:G4"/>
    <mergeCell ref="K4:L4"/>
    <mergeCell ref="B1:N1"/>
    <mergeCell ref="B2:K2"/>
    <mergeCell ref="B3:N3"/>
  </mergeCells>
  <conditionalFormatting sqref="D11">
    <cfRule type="cellIs" dxfId="27" priority="15" stopIfTrue="1" operator="between">
      <formula>$C6</formula>
      <formula>#REF!</formula>
    </cfRule>
    <cfRule type="expression" dxfId="26" priority="16" stopIfTrue="1">
      <formula>OR(AND($C6&lt;#REF!,D11&lt;$C6),AND($C6&gt;#REF!,D11&gt;$C6))</formula>
    </cfRule>
    <cfRule type="expression" dxfId="25" priority="17" stopIfTrue="1">
      <formula>OR(AND($C6&lt;#REF!,D11&gt;#REF!),AND($C6&gt;#REF!,D11&lt;#REF!),AND($C6=#REF!,D11&lt;&gt;#REF!))</formula>
    </cfRule>
  </conditionalFormatting>
  <conditionalFormatting sqref="C11:N11">
    <cfRule type="cellIs" dxfId="24" priority="3" stopIfTrue="1" operator="equal">
      <formula>"-"</formula>
    </cfRule>
  </conditionalFormatting>
  <conditionalFormatting sqref="C11:N11">
    <cfRule type="cellIs" dxfId="23" priority="24" stopIfTrue="1" operator="between">
      <formula>$C6</formula>
      <formula>$C$7</formula>
    </cfRule>
    <cfRule type="expression" dxfId="22" priority="25" stopIfTrue="1">
      <formula>OR(AND($C6&lt;$C7,C11&lt;$C6),AND($C6&gt;$C7,C11&gt;$C6))</formula>
    </cfRule>
    <cfRule type="expression" dxfId="21" priority="26" stopIfTrue="1">
      <formula>OR(AND($C6&lt;$C7,C11&gt;$C7),AND($C6&gt;$C2,C11&lt;$C7),AND($C6=$C7,C11&lt;&gt;$C7))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5"/>
  <sheetViews>
    <sheetView showGridLines="0" zoomScale="106" zoomScaleNormal="106" workbookViewId="0"/>
  </sheetViews>
  <sheetFormatPr baseColWidth="10" defaultColWidth="11.42578125" defaultRowHeight="15"/>
  <cols>
    <col min="1" max="1" width="4.7109375" style="1" customWidth="1"/>
    <col min="2" max="2" width="24.28515625" style="1" customWidth="1"/>
    <col min="3" max="6" width="13.28515625" style="1" customWidth="1"/>
    <col min="7" max="16384" width="11.42578125" style="1"/>
  </cols>
  <sheetData>
    <row r="1" spans="2:6" s="2" customFormat="1" ht="22.5" customHeight="1">
      <c r="B1" s="174" t="s">
        <v>70</v>
      </c>
      <c r="C1" s="174"/>
      <c r="D1" s="174"/>
      <c r="E1" s="174"/>
      <c r="F1" s="174"/>
    </row>
    <row r="2" spans="2:6" ht="17.25" customHeight="1">
      <c r="B2" s="170"/>
      <c r="C2" s="170"/>
      <c r="D2" s="170"/>
      <c r="E2" s="170"/>
      <c r="F2" s="170"/>
    </row>
    <row r="3" spans="2:6" ht="15.75" thickBot="1"/>
    <row r="4" spans="2:6" ht="16.5" thickBot="1">
      <c r="B4" s="171" t="str">
        <f>+CLIENTES!D14</f>
        <v>Numero de clientes o puntos nuevos</v>
      </c>
      <c r="C4" s="172"/>
      <c r="D4" s="172"/>
      <c r="E4" s="172"/>
      <c r="F4" s="173"/>
    </row>
    <row r="5" spans="2:6" ht="15.75" thickBot="1">
      <c r="B5" s="58" t="s">
        <v>57</v>
      </c>
      <c r="C5" s="175" t="s">
        <v>58</v>
      </c>
      <c r="D5" s="176"/>
      <c r="E5" s="59" t="s">
        <v>56</v>
      </c>
      <c r="F5" s="60" t="s">
        <v>59</v>
      </c>
    </row>
    <row r="6" spans="2:6" s="73" customFormat="1" ht="13.5" customHeight="1" thickBot="1">
      <c r="B6" s="81"/>
      <c r="C6" s="61" t="str">
        <f>+CLIENTES!L9</f>
        <v>I TRIM</v>
      </c>
      <c r="D6" s="61" t="str">
        <f>+CLIENTES!O9</f>
        <v>II TRIM</v>
      </c>
      <c r="E6" s="61" t="str">
        <f>+CLIENTES!R9</f>
        <v>III TRIM</v>
      </c>
      <c r="F6" s="61" t="str">
        <f>+CLIENTES!U9</f>
        <v>IV TRIM</v>
      </c>
    </row>
    <row r="7" spans="2:6" s="73" customFormat="1" ht="13.5" customHeight="1">
      <c r="B7" s="83" t="s">
        <v>39</v>
      </c>
      <c r="C7" s="92">
        <f>+CLIENTES!$I$14</f>
        <v>5</v>
      </c>
      <c r="D7" s="92">
        <f>+CLIENTES!$I$14</f>
        <v>5</v>
      </c>
      <c r="E7" s="92">
        <f>+CLIENTES!$I$14</f>
        <v>5</v>
      </c>
      <c r="F7" s="92">
        <f>+CLIENTES!$I$14</f>
        <v>5</v>
      </c>
    </row>
    <row r="8" spans="2:6" s="73" customFormat="1" ht="13.5" customHeight="1" thickBot="1">
      <c r="B8" s="85" t="s">
        <v>40</v>
      </c>
      <c r="C8" s="93">
        <f>+CLIENTES!$H$14</f>
        <v>4</v>
      </c>
      <c r="D8" s="93">
        <f>+CLIENTES!$H$14</f>
        <v>4</v>
      </c>
      <c r="E8" s="93">
        <f>+CLIENTES!$H$14</f>
        <v>4</v>
      </c>
      <c r="F8" s="93">
        <f>+CLIENTES!$H$14</f>
        <v>4</v>
      </c>
    </row>
    <row r="9" spans="2:6" s="73" customFormat="1" ht="12.75" customHeight="1" thickBot="1">
      <c r="B9" s="85" t="s">
        <v>3</v>
      </c>
      <c r="C9" s="94">
        <f>+CLIENTES!$G$14</f>
        <v>5</v>
      </c>
      <c r="D9" s="94">
        <f>+CLIENTES!$G$14</f>
        <v>5</v>
      </c>
      <c r="E9" s="94">
        <f>+CLIENTES!$G$14</f>
        <v>5</v>
      </c>
      <c r="F9" s="94">
        <f>+CLIENTES!$G$14</f>
        <v>5</v>
      </c>
    </row>
    <row r="10" spans="2:6" s="73" customFormat="1" ht="15.75" customHeight="1" thickBot="1">
      <c r="B10" s="85" t="s">
        <v>17</v>
      </c>
      <c r="C10" s="95" t="str">
        <f>+CLIENTES!L14</f>
        <v>-</v>
      </c>
      <c r="D10" s="95" t="str">
        <f>+CLIENTES!O14</f>
        <v>-</v>
      </c>
      <c r="E10" s="114">
        <f>+CLIENTES!R14</f>
        <v>1</v>
      </c>
      <c r="F10" s="114">
        <f>+CLIENTES!U14</f>
        <v>3</v>
      </c>
    </row>
    <row r="11" spans="2:6" ht="15.75">
      <c r="B11" s="3"/>
      <c r="C11" s="4"/>
      <c r="D11" s="4"/>
      <c r="E11" s="4"/>
      <c r="F11" s="4"/>
    </row>
    <row r="12" spans="2:6" ht="15.75">
      <c r="B12" s="3"/>
      <c r="C12" s="5"/>
      <c r="D12" s="5"/>
      <c r="E12" s="5"/>
      <c r="F12" s="5"/>
    </row>
    <row r="14" spans="2:6" ht="15.75">
      <c r="B14" s="2"/>
      <c r="C14" s="2"/>
      <c r="D14" s="2"/>
      <c r="E14" s="2"/>
      <c r="F14" s="2"/>
    </row>
    <row r="15" spans="2:6" ht="15.75">
      <c r="B15" s="2"/>
      <c r="C15" s="2"/>
      <c r="D15" s="2"/>
      <c r="E15" s="2"/>
      <c r="F15" s="2"/>
    </row>
  </sheetData>
  <mergeCells count="4">
    <mergeCell ref="B1:F1"/>
    <mergeCell ref="B2:F2"/>
    <mergeCell ref="B4:F4"/>
    <mergeCell ref="C5:D5"/>
  </mergeCells>
  <conditionalFormatting sqref="D10">
    <cfRule type="cellIs" dxfId="20" priority="2" stopIfTrue="1" operator="between">
      <formula>$C7</formula>
      <formula>#REF!</formula>
    </cfRule>
    <cfRule type="expression" dxfId="19" priority="3" stopIfTrue="1">
      <formula>OR(AND($C7&lt;#REF!,D10&lt;$C7),AND($C7&gt;#REF!,D10&gt;$C7))</formula>
    </cfRule>
    <cfRule type="expression" dxfId="18" priority="4" stopIfTrue="1">
      <formula>OR(AND($C7&lt;#REF!,D10&gt;#REF!),AND($C7&gt;#REF!,D10&lt;#REF!),AND($C7=#REF!,D10&lt;&gt;#REF!))</formula>
    </cfRule>
  </conditionalFormatting>
  <conditionalFormatting sqref="C10:F10">
    <cfRule type="cellIs" dxfId="17" priority="1" stopIfTrue="1" operator="equal">
      <formula>"-"</formula>
    </cfRule>
  </conditionalFormatting>
  <conditionalFormatting sqref="C10:F10">
    <cfRule type="cellIs" dxfId="16" priority="9" stopIfTrue="1" operator="between">
      <formula>$C7</formula>
      <formula>$C$8</formula>
    </cfRule>
    <cfRule type="expression" dxfId="15" priority="10" stopIfTrue="1">
      <formula>OR(AND($C7&lt;$C8,C10&lt;$C7),AND($C7&gt;$C8,C10&gt;$C7))</formula>
    </cfRule>
    <cfRule type="expression" dxfId="14" priority="11" stopIfTrue="1">
      <formula>OR(AND($C7&lt;$C8,C10&gt;$C8),AND($C7&gt;$C2,C10&lt;$C8),AND($C7=$C8,C10&lt;&gt;$C8))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5"/>
  <sheetViews>
    <sheetView showGridLines="0" zoomScale="118" zoomScaleNormal="118" workbookViewId="0"/>
  </sheetViews>
  <sheetFormatPr baseColWidth="10" defaultColWidth="11.42578125" defaultRowHeight="15"/>
  <cols>
    <col min="1" max="1" width="4.7109375" style="1" customWidth="1"/>
    <col min="2" max="2" width="24.28515625" style="1" customWidth="1"/>
    <col min="3" max="3" width="15" style="1" customWidth="1"/>
    <col min="4" max="4" width="15.28515625" style="1" customWidth="1"/>
    <col min="5" max="6" width="13.28515625" style="1" customWidth="1"/>
    <col min="7" max="16384" width="11.42578125" style="1"/>
  </cols>
  <sheetData>
    <row r="1" spans="2:6" s="2" customFormat="1" ht="36" customHeight="1">
      <c r="B1" s="179" t="s">
        <v>16</v>
      </c>
      <c r="C1" s="179"/>
      <c r="D1" s="179"/>
      <c r="E1" s="179"/>
      <c r="F1" s="179"/>
    </row>
    <row r="2" spans="2:6" ht="17.25" customHeight="1" thickBot="1">
      <c r="B2" s="170"/>
      <c r="C2" s="170"/>
      <c r="D2" s="170"/>
      <c r="E2" s="170"/>
      <c r="F2" s="170"/>
    </row>
    <row r="3" spans="2:6" s="73" customFormat="1" ht="13.5" customHeight="1" thickBot="1">
      <c r="B3" s="180" t="str">
        <f>+CLIENTES!D15</f>
        <v>Nivel de satisfacción de clientes</v>
      </c>
      <c r="C3" s="181"/>
      <c r="D3" s="181"/>
      <c r="E3" s="181"/>
      <c r="F3" s="182"/>
    </row>
    <row r="4" spans="2:6" s="73" customFormat="1" ht="13.5" customHeight="1" thickBot="1">
      <c r="B4" s="96" t="s">
        <v>60</v>
      </c>
      <c r="C4" s="183" t="s">
        <v>61</v>
      </c>
      <c r="D4" s="184"/>
      <c r="E4" s="97" t="s">
        <v>56</v>
      </c>
      <c r="F4" s="98" t="s">
        <v>62</v>
      </c>
    </row>
    <row r="5" spans="2:6" s="73" customFormat="1" ht="13.5" customHeight="1" thickBot="1">
      <c r="B5" s="81"/>
      <c r="C5" s="177">
        <f>+CLIENTES!L7</f>
        <v>2010</v>
      </c>
      <c r="D5" s="178"/>
      <c r="E5" s="177">
        <f>+CLIENTES!X7</f>
        <v>2011</v>
      </c>
      <c r="F5" s="178"/>
    </row>
    <row r="6" spans="2:6" s="73" customFormat="1" ht="13.5" customHeight="1" thickBot="1">
      <c r="B6" s="81"/>
      <c r="C6" s="61" t="str">
        <f>+CLIENTES!L10</f>
        <v>I SEMESTRE</v>
      </c>
      <c r="D6" s="61" t="str">
        <f>+CLIENTES!R10</f>
        <v>II SEMESTRE</v>
      </c>
      <c r="E6" s="61" t="str">
        <f>+CLIENTES!X10</f>
        <v>I SEMESTRE</v>
      </c>
      <c r="F6" s="61" t="str">
        <f>+CLIENTES!AD10</f>
        <v>II SEMESTRE</v>
      </c>
    </row>
    <row r="7" spans="2:6" s="73" customFormat="1" ht="13.5" customHeight="1">
      <c r="B7" s="83" t="s">
        <v>39</v>
      </c>
      <c r="C7" s="99">
        <f>+CLIENTES!$I$15</f>
        <v>0.9</v>
      </c>
      <c r="D7" s="99">
        <f>+CLIENTES!$I$15</f>
        <v>0.9</v>
      </c>
      <c r="E7" s="99">
        <f>+CLIENTES!$I$15</f>
        <v>0.9</v>
      </c>
      <c r="F7" s="99">
        <f>+CLIENTES!$I$15</f>
        <v>0.9</v>
      </c>
    </row>
    <row r="8" spans="2:6" s="73" customFormat="1" ht="13.5" customHeight="1" thickBot="1">
      <c r="B8" s="85" t="s">
        <v>40</v>
      </c>
      <c r="C8" s="100">
        <f>+CLIENTES!$H$15</f>
        <v>0.85</v>
      </c>
      <c r="D8" s="100">
        <f>+CLIENTES!$H$15</f>
        <v>0.85</v>
      </c>
      <c r="E8" s="100">
        <f>+CLIENTES!$H$15</f>
        <v>0.85</v>
      </c>
      <c r="F8" s="100">
        <f>+CLIENTES!$H$15</f>
        <v>0.85</v>
      </c>
    </row>
    <row r="9" spans="2:6" s="73" customFormat="1" ht="13.5" customHeight="1" thickBot="1">
      <c r="B9" s="85" t="s">
        <v>3</v>
      </c>
      <c r="C9" s="101">
        <f>+CLIENTES!$G$15</f>
        <v>0.9</v>
      </c>
      <c r="D9" s="101">
        <f>+CLIENTES!$G$15</f>
        <v>0.9</v>
      </c>
      <c r="E9" s="101">
        <f>+CLIENTES!$G$15</f>
        <v>0.9</v>
      </c>
      <c r="F9" s="101">
        <f>+CLIENTES!$G$15</f>
        <v>0.9</v>
      </c>
    </row>
    <row r="10" spans="2:6" s="73" customFormat="1" ht="13.5" customHeight="1" thickBot="1">
      <c r="B10" s="85" t="s">
        <v>17</v>
      </c>
      <c r="C10" s="102" t="str">
        <f>+CLIENTES!L15</f>
        <v>-</v>
      </c>
      <c r="D10" s="102" t="str">
        <f>+CLIENTES!R15</f>
        <v>-</v>
      </c>
      <c r="E10" s="102" t="str">
        <f>+CLIENTES!X15</f>
        <v>-</v>
      </c>
      <c r="F10" s="102" t="str">
        <f>+CLIENTES!AD15</f>
        <v>-</v>
      </c>
    </row>
    <row r="11" spans="2:6" ht="15.75">
      <c r="B11" s="3"/>
      <c r="C11" s="4"/>
      <c r="D11" s="4"/>
      <c r="E11" s="4"/>
      <c r="F11" s="4"/>
    </row>
    <row r="12" spans="2:6" ht="15.75">
      <c r="B12" s="3"/>
      <c r="C12" s="5"/>
      <c r="D12" s="5"/>
      <c r="E12" s="5"/>
      <c r="F12" s="5"/>
    </row>
    <row r="14" spans="2:6" ht="15.75">
      <c r="B14" s="2"/>
      <c r="C14" s="2"/>
      <c r="D14" s="2"/>
      <c r="E14" s="2"/>
      <c r="F14" s="2"/>
    </row>
    <row r="15" spans="2:6" ht="15.75">
      <c r="B15" s="2"/>
      <c r="C15" s="2"/>
      <c r="D15" s="2"/>
      <c r="E15" s="2"/>
      <c r="F15" s="2"/>
    </row>
  </sheetData>
  <mergeCells count="6">
    <mergeCell ref="C5:D5"/>
    <mergeCell ref="E5:F5"/>
    <mergeCell ref="B1:F1"/>
    <mergeCell ref="B2:F2"/>
    <mergeCell ref="B3:F3"/>
    <mergeCell ref="C4:D4"/>
  </mergeCells>
  <conditionalFormatting sqref="D10">
    <cfRule type="cellIs" dxfId="13" priority="2" stopIfTrue="1" operator="between">
      <formula>$C7</formula>
      <formula>#REF!</formula>
    </cfRule>
    <cfRule type="expression" dxfId="12" priority="3" stopIfTrue="1">
      <formula>OR(AND($C7&lt;#REF!,D10&lt;$C7),AND($C7&gt;#REF!,D10&gt;$C7))</formula>
    </cfRule>
    <cfRule type="expression" dxfId="11" priority="4" stopIfTrue="1">
      <formula>OR(AND($C7&lt;#REF!,D10&gt;#REF!),AND($C7&gt;#REF!,D10&lt;#REF!),AND($C7=#REF!,D10&lt;&gt;#REF!))</formula>
    </cfRule>
  </conditionalFormatting>
  <conditionalFormatting sqref="C10:F10">
    <cfRule type="cellIs" dxfId="10" priority="1" stopIfTrue="1" operator="equal">
      <formula>"-"</formula>
    </cfRule>
  </conditionalFormatting>
  <conditionalFormatting sqref="C10:F10">
    <cfRule type="cellIs" dxfId="9" priority="15" stopIfTrue="1" operator="between">
      <formula>$C7</formula>
      <formula>$C$8</formula>
    </cfRule>
    <cfRule type="expression" dxfId="8" priority="16" stopIfTrue="1">
      <formula>OR(AND($C7&lt;$C8,C10&lt;$C7),AND($C7&gt;$C8,C10&gt;$C7))</formula>
    </cfRule>
    <cfRule type="expression" dxfId="7" priority="17" stopIfTrue="1">
      <formula>OR(AND($C7&lt;$C8,C10&gt;$C8),AND($C7&gt;$C2,C10&lt;$C8),AND($C7=$C8,C10&lt;&gt;$C8))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N15"/>
  <sheetViews>
    <sheetView showGridLines="0" zoomScale="91" zoomScaleNormal="91" workbookViewId="0">
      <selection activeCell="E34" sqref="E34"/>
    </sheetView>
  </sheetViews>
  <sheetFormatPr baseColWidth="10" defaultColWidth="11.42578125" defaultRowHeight="15"/>
  <cols>
    <col min="1" max="1" width="4.7109375" style="1" customWidth="1"/>
    <col min="2" max="2" width="27.140625" style="1" customWidth="1"/>
    <col min="3" max="13" width="9.85546875" style="1" customWidth="1"/>
    <col min="14" max="14" width="8.85546875" style="1" customWidth="1"/>
    <col min="15" max="16384" width="11.42578125" style="1"/>
  </cols>
  <sheetData>
    <row r="1" spans="2:14" s="2" customFormat="1" ht="26.25">
      <c r="B1" s="169" t="s">
        <v>16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2:14" ht="17.25" customHeight="1"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2:14" ht="15.75" thickBot="1"/>
    <row r="4" spans="2:14" ht="16.5" thickBot="1">
      <c r="B4" s="171" t="str">
        <f>+CLIENTES!D16</f>
        <v>Nivel de clientes perdidos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3"/>
    </row>
    <row r="5" spans="2:14" ht="16.5" thickBot="1">
      <c r="B5" s="48" t="s">
        <v>46</v>
      </c>
      <c r="C5" s="49"/>
      <c r="D5" s="50" t="s">
        <v>63</v>
      </c>
      <c r="E5" s="55"/>
      <c r="F5" s="185" t="s">
        <v>47</v>
      </c>
      <c r="G5" s="186"/>
      <c r="H5" s="57" t="s">
        <v>64</v>
      </c>
      <c r="I5" s="50"/>
      <c r="J5" s="55"/>
      <c r="K5" s="187" t="s">
        <v>49</v>
      </c>
      <c r="L5" s="188"/>
      <c r="M5" s="65" t="s">
        <v>65</v>
      </c>
      <c r="N5" s="51"/>
    </row>
    <row r="6" spans="2:14" ht="16.5" thickBot="1">
      <c r="B6" s="52"/>
      <c r="C6" s="53" t="str">
        <f>+CLIENTES!L8</f>
        <v>ENE</v>
      </c>
      <c r="D6" s="53" t="str">
        <f>+CLIENTES!M8</f>
        <v>FEB</v>
      </c>
      <c r="E6" s="53" t="str">
        <f>+CLIENTES!N8</f>
        <v>MAR</v>
      </c>
      <c r="F6" s="53" t="str">
        <f>+CLIENTES!O8</f>
        <v>ABR</v>
      </c>
      <c r="G6" s="53" t="str">
        <f>+CLIENTES!P8</f>
        <v>MAY</v>
      </c>
      <c r="H6" s="53" t="str">
        <f>+CLIENTES!Q8</f>
        <v>JUN</v>
      </c>
      <c r="I6" s="53" t="str">
        <f>+CLIENTES!R8</f>
        <v>JUL</v>
      </c>
      <c r="J6" s="53" t="str">
        <f>+CLIENTES!S8</f>
        <v>AGO</v>
      </c>
      <c r="K6" s="53" t="str">
        <f>+CLIENTES!T8</f>
        <v>SEPT</v>
      </c>
      <c r="L6" s="53" t="str">
        <f>+CLIENTES!U8</f>
        <v>OCT</v>
      </c>
      <c r="M6" s="53" t="str">
        <f>+CLIENTES!V8</f>
        <v>NOV</v>
      </c>
      <c r="N6" s="53" t="str">
        <f>+CLIENTES!W8</f>
        <v>DIC</v>
      </c>
    </row>
    <row r="7" spans="2:14" ht="15.75">
      <c r="B7" s="54" t="s">
        <v>39</v>
      </c>
      <c r="C7" s="67">
        <f>+CLIENTES!$I$16</f>
        <v>0</v>
      </c>
      <c r="D7" s="67">
        <f>+CLIENTES!$I$16</f>
        <v>0</v>
      </c>
      <c r="E7" s="67">
        <f>+CLIENTES!$I$16</f>
        <v>0</v>
      </c>
      <c r="F7" s="67">
        <f>+CLIENTES!$I$16</f>
        <v>0</v>
      </c>
      <c r="G7" s="67">
        <f>+CLIENTES!$I$16</f>
        <v>0</v>
      </c>
      <c r="H7" s="67">
        <f>+CLIENTES!$I$16</f>
        <v>0</v>
      </c>
      <c r="I7" s="67">
        <f>+CLIENTES!$I$16</f>
        <v>0</v>
      </c>
      <c r="J7" s="67">
        <f>+CLIENTES!$I$16</f>
        <v>0</v>
      </c>
      <c r="K7" s="67">
        <f>+CLIENTES!$I$16</f>
        <v>0</v>
      </c>
      <c r="L7" s="67">
        <f>+CLIENTES!$I$16</f>
        <v>0</v>
      </c>
      <c r="M7" s="67">
        <f>+CLIENTES!$I$16</f>
        <v>0</v>
      </c>
      <c r="N7" s="67">
        <f>+CLIENTES!$I$16</f>
        <v>0</v>
      </c>
    </row>
    <row r="8" spans="2:14" ht="16.5" thickBot="1">
      <c r="B8" s="56" t="s">
        <v>40</v>
      </c>
      <c r="C8" s="66">
        <f>+CLIENTES!$H$16</f>
        <v>0.01</v>
      </c>
      <c r="D8" s="66">
        <f>+CLIENTES!$H$16</f>
        <v>0.01</v>
      </c>
      <c r="E8" s="66">
        <f>+CLIENTES!$H$16</f>
        <v>0.01</v>
      </c>
      <c r="F8" s="66">
        <f>+CLIENTES!$H$16</f>
        <v>0.01</v>
      </c>
      <c r="G8" s="66">
        <f>+CLIENTES!$H$16</f>
        <v>0.01</v>
      </c>
      <c r="H8" s="66">
        <f>+CLIENTES!$H$16</f>
        <v>0.01</v>
      </c>
      <c r="I8" s="66">
        <f>+CLIENTES!$H$16</f>
        <v>0.01</v>
      </c>
      <c r="J8" s="66">
        <f>+CLIENTES!$H$16</f>
        <v>0.01</v>
      </c>
      <c r="K8" s="66">
        <f>+CLIENTES!$H$16</f>
        <v>0.01</v>
      </c>
      <c r="L8" s="66">
        <f>+CLIENTES!$H$16</f>
        <v>0.01</v>
      </c>
      <c r="M8" s="66">
        <f>+CLIENTES!$H$16</f>
        <v>0.01</v>
      </c>
      <c r="N8" s="66">
        <f>+CLIENTES!$H$16</f>
        <v>0.01</v>
      </c>
    </row>
    <row r="9" spans="2:14" ht="16.5" thickBot="1">
      <c r="B9" s="64" t="s">
        <v>3</v>
      </c>
      <c r="C9" s="68">
        <f>+CLIENTES!$G$16</f>
        <v>0</v>
      </c>
      <c r="D9" s="68">
        <f>+CLIENTES!$G$16</f>
        <v>0</v>
      </c>
      <c r="E9" s="68">
        <f>+CLIENTES!$G$16</f>
        <v>0</v>
      </c>
      <c r="F9" s="68">
        <f>+CLIENTES!$G$16</f>
        <v>0</v>
      </c>
      <c r="G9" s="68">
        <f>+CLIENTES!$G$16</f>
        <v>0</v>
      </c>
      <c r="H9" s="68">
        <f>+CLIENTES!$G$16</f>
        <v>0</v>
      </c>
      <c r="I9" s="68">
        <f>+CLIENTES!$G$16</f>
        <v>0</v>
      </c>
      <c r="J9" s="68">
        <f>+CLIENTES!$G$16</f>
        <v>0</v>
      </c>
      <c r="K9" s="68">
        <f>+CLIENTES!$G$16</f>
        <v>0</v>
      </c>
      <c r="L9" s="68">
        <f>+CLIENTES!$G$16</f>
        <v>0</v>
      </c>
      <c r="M9" s="68">
        <f>+CLIENTES!$G$16</f>
        <v>0</v>
      </c>
      <c r="N9" s="68">
        <f>+CLIENTES!$G$16</f>
        <v>0</v>
      </c>
    </row>
    <row r="10" spans="2:14" ht="16.5" thickBot="1">
      <c r="B10" s="62" t="s">
        <v>17</v>
      </c>
      <c r="C10" s="63" t="str">
        <f>+CLIENTES!L16</f>
        <v>-</v>
      </c>
      <c r="D10" s="63" t="str">
        <f>+CLIENTES!M16</f>
        <v>-</v>
      </c>
      <c r="E10" s="63" t="str">
        <f>+CLIENTES!N16</f>
        <v>-</v>
      </c>
      <c r="F10" s="63" t="str">
        <f>+CLIENTES!O16</f>
        <v>-</v>
      </c>
      <c r="G10" s="63" t="str">
        <f>+CLIENTES!P16</f>
        <v>-</v>
      </c>
      <c r="H10" s="63" t="str">
        <f>+CLIENTES!Q16</f>
        <v>-</v>
      </c>
      <c r="I10" s="63" t="str">
        <f>+CLIENTES!R16</f>
        <v>-</v>
      </c>
      <c r="J10" s="63">
        <f>+CLIENTES!S16</f>
        <v>0</v>
      </c>
      <c r="K10" s="63">
        <f>+CLIENTES!T16</f>
        <v>0</v>
      </c>
      <c r="L10" s="63">
        <f>+CLIENTES!U16</f>
        <v>0</v>
      </c>
      <c r="M10" s="63">
        <f>+CLIENTES!V16</f>
        <v>0</v>
      </c>
      <c r="N10" s="63">
        <f>+CLIENTES!W16</f>
        <v>0</v>
      </c>
    </row>
    <row r="11" spans="2:14" ht="15.75"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2:14" ht="15.75">
      <c r="B12" s="3"/>
      <c r="C12" s="5"/>
      <c r="D12" s="5"/>
      <c r="E12" s="5"/>
      <c r="F12" s="5"/>
      <c r="G12" s="5"/>
      <c r="H12" s="5"/>
      <c r="I12" s="5"/>
      <c r="J12" s="5"/>
      <c r="K12" s="5"/>
    </row>
    <row r="14" spans="2:14" ht="15.7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2:14" ht="15.75"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5">
    <mergeCell ref="B1:N1"/>
    <mergeCell ref="B2:K2"/>
    <mergeCell ref="B4:N4"/>
    <mergeCell ref="F5:G5"/>
    <mergeCell ref="K5:L5"/>
  </mergeCells>
  <conditionalFormatting sqref="D10">
    <cfRule type="cellIs" dxfId="6" priority="2" stopIfTrue="1" operator="between">
      <formula>$C7</formula>
      <formula>#REF!</formula>
    </cfRule>
    <cfRule type="expression" dxfId="5" priority="3" stopIfTrue="1">
      <formula>OR(AND($C7&lt;#REF!,D10&lt;$C7),AND($C7&gt;#REF!,D10&gt;$C7))</formula>
    </cfRule>
    <cfRule type="expression" dxfId="4" priority="4" stopIfTrue="1">
      <formula>OR(AND($C7&lt;#REF!,D10&gt;#REF!),AND($C7&gt;#REF!,D10&lt;#REF!),AND($C7=#REF!,D10&lt;&gt;#REF!))</formula>
    </cfRule>
  </conditionalFormatting>
  <conditionalFormatting sqref="C10:N10">
    <cfRule type="cellIs" dxfId="3" priority="1" stopIfTrue="1" operator="equal">
      <formula>"-"</formula>
    </cfRule>
  </conditionalFormatting>
  <conditionalFormatting sqref="C10:N10">
    <cfRule type="cellIs" dxfId="2" priority="9" stopIfTrue="1" operator="between">
      <formula>$C7</formula>
      <formula>$C$8</formula>
    </cfRule>
    <cfRule type="expression" dxfId="1" priority="10" stopIfTrue="1">
      <formula>OR(AND($C7&lt;$C8,C10&lt;$C7),AND($C7&gt;$C8,C10&gt;$C7))</formula>
    </cfRule>
    <cfRule type="expression" dxfId="0" priority="11" stopIfTrue="1">
      <formula>OR(AND($C7&lt;$C8,C10&gt;$C8),AND($C7&gt;$C2,C10&lt;$C8),AND($C7=$C8,C10&lt;&gt;$C8))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CLIENTES</vt:lpstr>
      <vt:lpstr>Graf % presupuesto aprobados</vt:lpstr>
      <vt:lpstr>Graf. clientes nuevos</vt:lpstr>
      <vt:lpstr>Graf. Satisfaccion clientes</vt:lpstr>
      <vt:lpstr>Graf Clientes perdidos</vt:lpstr>
    </vt:vector>
  </TitlesOfParts>
  <Company>Fudanción Intellectus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Intellectus</dc:creator>
  <cp:lastModifiedBy>Jared</cp:lastModifiedBy>
  <cp:lastPrinted>2010-11-29T07:10:08Z</cp:lastPrinted>
  <dcterms:created xsi:type="dcterms:W3CDTF">2009-04-16T16:31:24Z</dcterms:created>
  <dcterms:modified xsi:type="dcterms:W3CDTF">2012-02-26T19:28:19Z</dcterms:modified>
</cp:coreProperties>
</file>