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0" yWindow="-435" windowWidth="9570" windowHeight="9240" tabRatio="822"/>
  </bookViews>
  <sheets>
    <sheet name="DESARROLLO HUMANO" sheetId="9" r:id="rId1"/>
    <sheet name="Graf Plan Capacitacion" sheetId="16" r:id="rId2"/>
    <sheet name="Graf. Clima Laboral" sheetId="17" r:id="rId3"/>
    <sheet name="Graf. Nivel DF y Competencia" sheetId="18" r:id="rId4"/>
  </sheets>
  <calcPr calcId="125725"/>
</workbook>
</file>

<file path=xl/calcChain.xml><?xml version="1.0" encoding="utf-8"?>
<calcChain xmlns="http://schemas.openxmlformats.org/spreadsheetml/2006/main">
  <c r="C13" i="9"/>
  <c r="C11"/>
  <c r="F7" i="17"/>
  <c r="E7"/>
  <c r="D7"/>
  <c r="C7"/>
  <c r="D8"/>
  <c r="E8"/>
  <c r="F8"/>
  <c r="D9"/>
  <c r="E9"/>
  <c r="F9"/>
  <c r="D10"/>
  <c r="E10"/>
  <c r="F10"/>
  <c r="C11" i="18"/>
  <c r="F11"/>
  <c r="E11"/>
  <c r="D11"/>
  <c r="D8"/>
  <c r="E8"/>
  <c r="F8"/>
  <c r="D9"/>
  <c r="E9"/>
  <c r="F9"/>
  <c r="D10"/>
  <c r="E10"/>
  <c r="F10"/>
  <c r="C8"/>
  <c r="C9"/>
  <c r="C10"/>
  <c r="F7"/>
  <c r="E7"/>
  <c r="D7"/>
  <c r="C7"/>
  <c r="E6"/>
  <c r="C6"/>
  <c r="B4"/>
  <c r="E11" i="17"/>
  <c r="F11"/>
  <c r="D11"/>
  <c r="C11"/>
  <c r="C10"/>
  <c r="C9"/>
  <c r="C8"/>
  <c r="E6"/>
  <c r="C6"/>
  <c r="B4"/>
  <c r="D8" i="16"/>
  <c r="E8"/>
  <c r="F8"/>
  <c r="G8"/>
  <c r="H8"/>
  <c r="I8"/>
  <c r="J8"/>
  <c r="K8"/>
  <c r="L8"/>
  <c r="M8"/>
  <c r="N8"/>
  <c r="D9"/>
  <c r="E9"/>
  <c r="F9"/>
  <c r="G9"/>
  <c r="H9"/>
  <c r="I9"/>
  <c r="J9"/>
  <c r="K9"/>
  <c r="L9"/>
  <c r="M9"/>
  <c r="N9"/>
  <c r="D10"/>
  <c r="E10"/>
  <c r="F10"/>
  <c r="G10"/>
  <c r="H10"/>
  <c r="I10"/>
  <c r="J10"/>
  <c r="K10"/>
  <c r="L10"/>
  <c r="M10"/>
  <c r="N10"/>
  <c r="D11"/>
  <c r="E11"/>
  <c r="F11"/>
  <c r="G11"/>
  <c r="H11"/>
  <c r="I11"/>
  <c r="J11"/>
  <c r="K11"/>
  <c r="L11"/>
  <c r="M11"/>
  <c r="N11"/>
  <c r="C10"/>
  <c r="C9"/>
  <c r="C8"/>
  <c r="C11"/>
  <c r="D7"/>
  <c r="E7"/>
  <c r="F7"/>
  <c r="G7"/>
  <c r="H7"/>
  <c r="I7"/>
  <c r="J7"/>
  <c r="K7"/>
  <c r="L7"/>
  <c r="M7"/>
  <c r="N7"/>
  <c r="C7"/>
  <c r="B5"/>
</calcChain>
</file>

<file path=xl/sharedStrings.xml><?xml version="1.0" encoding="utf-8"?>
<sst xmlns="http://schemas.openxmlformats.org/spreadsheetml/2006/main" count="126" uniqueCount="64">
  <si>
    <t xml:space="preserve">INDICADORES  </t>
  </si>
  <si>
    <t xml:space="preserve">FECHA VIGENCIA </t>
  </si>
  <si>
    <t>Unidad</t>
  </si>
  <si>
    <t>Meta</t>
  </si>
  <si>
    <t>PERIOCIDAD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</si>
  <si>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</si>
  <si>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</si>
  <si>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</si>
  <si>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</si>
  <si>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</si>
  <si>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</si>
  <si>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</si>
  <si>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</si>
  <si>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</si>
  <si>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-</t>
  </si>
  <si>
    <t>Gráficos del Sistema de Manejo de Indicadores</t>
  </si>
  <si>
    <t>Logro Actual</t>
  </si>
  <si>
    <t>FECHA DE ACTUALIZACIÓN:</t>
  </si>
  <si>
    <t>PERSPECTIVA</t>
  </si>
  <si>
    <t>OBJETIVO ESTRATEGICO</t>
  </si>
  <si>
    <t>%</t>
  </si>
  <si>
    <t>Mensual</t>
  </si>
  <si>
    <t>DESARROLLO HUMANO</t>
  </si>
  <si>
    <t>Alcanzar al menos el 90% de satisfacción del clima laboral</t>
  </si>
  <si>
    <t>Documentar el 100% de la descripción de funciones y competencia del personal</t>
  </si>
  <si>
    <t xml:space="preserve">TABLERO DE CONTROL </t>
  </si>
  <si>
    <t>TIPO DE INDICADOR</t>
  </si>
  <si>
    <t>MÉTRICA</t>
  </si>
  <si>
    <t>Min</t>
  </si>
  <si>
    <t>Max</t>
  </si>
  <si>
    <t>NOV</t>
  </si>
  <si>
    <t>DIC</t>
  </si>
  <si>
    <t>SEP</t>
  </si>
  <si>
    <t xml:space="preserve">Cumplir con el 100% el  plan de capacitación continua del personal. </t>
  </si>
  <si>
    <t>Nivel de cumplimiento del plan de capacitación</t>
  </si>
  <si>
    <t>( # de capacitaciones realizadas/Total de capacitaciones programadas) *100 %</t>
  </si>
  <si>
    <t>Nivel de clima laboral</t>
  </si>
  <si>
    <t>(Σ resultados de encuesta/ total de encuestas realizadas) * 100 %</t>
  </si>
  <si>
    <t>Nivel de  descripciones de funciones y competencia documentadas</t>
  </si>
  <si>
    <t>(#  descripciones  y competencias realizadas / Total descripciones y competencias) * 100%</t>
  </si>
  <si>
    <t>Máximo</t>
  </si>
  <si>
    <t>Mínimo</t>
  </si>
  <si>
    <t>Semestral</t>
  </si>
  <si>
    <t>II Semestre 2010</t>
  </si>
  <si>
    <t>I TRIM</t>
  </si>
  <si>
    <t>II TRIM</t>
  </si>
  <si>
    <t>III TRIM</t>
  </si>
  <si>
    <t>IV TRIM</t>
  </si>
  <si>
    <t>I SEMESTRE</t>
  </si>
  <si>
    <t>II SEMESTRE</t>
  </si>
  <si>
    <t>NO CONFORME :</t>
  </si>
  <si>
    <t>CONFORME :</t>
  </si>
  <si>
    <t>EXCEPCIONAL :</t>
  </si>
  <si>
    <t>NO CONFORME :  &lt; 85%</t>
  </si>
  <si>
    <t>CONFORME :     85% - 90%</t>
  </si>
  <si>
    <t>EXCEPCIONAL:</t>
  </si>
  <si>
    <t>&gt; 90%</t>
  </si>
  <si>
    <t>&lt; 80%</t>
  </si>
  <si>
    <t>80% -100%</t>
  </si>
  <si>
    <t>=100%</t>
  </si>
  <si>
    <t>NO CONFORME :  &lt; 90%</t>
  </si>
  <si>
    <t>CONFORME :     90% - 95%</t>
  </si>
  <si>
    <t>&gt; 95%</t>
  </si>
  <si>
    <t>(+)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</si>
</sst>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7"/>
      <name val="Arial"/>
      <family val="2"/>
    </font>
    <font>
      <sz val="11"/>
      <color theme="1"/>
      <name val="Calibri"/>
      <family val="2"/>
      <scheme val="minor"/>
    </font>
    <font>
      <u/>
      <sz val="7.7"/>
      <color theme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000000"/>
      <name val="Calibri"/>
      <family val="2"/>
      <scheme val="minor"/>
    </font>
    <font>
      <sz val="12"/>
      <color rgb="FFFF0000"/>
      <name val="Arial"/>
      <family val="2"/>
    </font>
    <font>
      <sz val="12"/>
      <color rgb="FF002060"/>
      <name val="Arial"/>
      <family val="2"/>
    </font>
    <font>
      <sz val="12"/>
      <color rgb="FF00800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6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sz val="11"/>
      <color rgb="FF002060"/>
      <name val="Arial"/>
      <family val="2"/>
    </font>
    <font>
      <sz val="1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b/>
      <sz val="14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/>
    </xf>
    <xf numFmtId="17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1" applyFont="1" applyFill="1" applyAlignment="1" applyProtection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14" fontId="7" fillId="0" borderId="0" xfId="0" applyNumberFormat="1" applyFont="1" applyAlignment="1">
      <alignment vertical="center"/>
    </xf>
    <xf numFmtId="0" fontId="7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9" fontId="9" fillId="0" borderId="10" xfId="2" applyFont="1" applyBorder="1" applyAlignment="1">
      <alignment horizontal="center" vertical="center" wrapText="1"/>
    </xf>
    <xf numFmtId="17" fontId="8" fillId="0" borderId="10" xfId="0" applyNumberFormat="1" applyFont="1" applyBorder="1" applyAlignment="1">
      <alignment horizontal="center" vertical="center" wrapText="1"/>
    </xf>
    <xf numFmtId="9" fontId="8" fillId="0" borderId="10" xfId="2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textRotation="90"/>
    </xf>
    <xf numFmtId="0" fontId="8" fillId="0" borderId="10" xfId="1" applyFont="1" applyBorder="1" applyAlignment="1" applyProtection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1" fontId="8" fillId="0" borderId="10" xfId="2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15" fillId="7" borderId="6" xfId="0" applyFont="1" applyFill="1" applyBorder="1" applyAlignment="1">
      <alignment horizontal="center"/>
    </xf>
    <xf numFmtId="0" fontId="16" fillId="7" borderId="8" xfId="0" applyFont="1" applyFill="1" applyBorder="1"/>
    <xf numFmtId="0" fontId="3" fillId="0" borderId="17" xfId="0" applyFont="1" applyBorder="1" applyAlignment="1">
      <alignment horizontal="center"/>
    </xf>
    <xf numFmtId="0" fontId="1" fillId="0" borderId="0" xfId="0" applyFont="1" applyBorder="1"/>
    <xf numFmtId="0" fontId="1" fillId="8" borderId="8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9" fontId="18" fillId="0" borderId="19" xfId="2" applyNumberFormat="1" applyFont="1" applyBorder="1" applyAlignment="1">
      <alignment horizontal="center"/>
    </xf>
    <xf numFmtId="0" fontId="3" fillId="0" borderId="4" xfId="0" applyFont="1" applyBorder="1"/>
    <xf numFmtId="9" fontId="1" fillId="7" borderId="20" xfId="2" applyNumberFormat="1" applyFont="1" applyFill="1" applyBorder="1" applyAlignment="1">
      <alignment horizontal="center"/>
    </xf>
    <xf numFmtId="0" fontId="21" fillId="7" borderId="6" xfId="0" applyFont="1" applyFill="1" applyBorder="1" applyAlignment="1"/>
    <xf numFmtId="0" fontId="22" fillId="6" borderId="6" xfId="0" applyFont="1" applyFill="1" applyBorder="1"/>
    <xf numFmtId="0" fontId="22" fillId="6" borderId="8" xfId="0" applyFont="1" applyFill="1" applyBorder="1"/>
    <xf numFmtId="0" fontId="23" fillId="0" borderId="2" xfId="0" applyFont="1" applyBorder="1" applyAlignment="1">
      <alignment horizontal="center"/>
    </xf>
    <xf numFmtId="0" fontId="17" fillId="6" borderId="8" xfId="0" quotePrefix="1" applyFont="1" applyFill="1" applyBorder="1"/>
    <xf numFmtId="9" fontId="19" fillId="0" borderId="4" xfId="2" applyNumberFormat="1" applyFont="1" applyFill="1" applyBorder="1" applyAlignment="1">
      <alignment horizontal="center"/>
    </xf>
    <xf numFmtId="9" fontId="20" fillId="10" borderId="1" xfId="2" applyNumberFormat="1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27" fillId="0" borderId="0" xfId="0" applyFont="1"/>
    <xf numFmtId="0" fontId="27" fillId="0" borderId="1" xfId="0" applyFont="1" applyBorder="1" applyAlignment="1">
      <alignment horizontal="center"/>
    </xf>
    <xf numFmtId="0" fontId="23" fillId="0" borderId="3" xfId="0" applyFont="1" applyBorder="1"/>
    <xf numFmtId="9" fontId="28" fillId="0" borderId="7" xfId="2" applyNumberFormat="1" applyFont="1" applyBorder="1" applyAlignment="1">
      <alignment horizontal="center"/>
    </xf>
    <xf numFmtId="0" fontId="23" fillId="0" borderId="4" xfId="0" applyFont="1" applyBorder="1"/>
    <xf numFmtId="9" fontId="29" fillId="0" borderId="21" xfId="2" applyNumberFormat="1" applyFont="1" applyBorder="1" applyAlignment="1">
      <alignment horizontal="center"/>
    </xf>
    <xf numFmtId="9" fontId="30" fillId="10" borderId="1" xfId="2" applyNumberFormat="1" applyFont="1" applyFill="1" applyBorder="1" applyAlignment="1">
      <alignment horizontal="center"/>
    </xf>
    <xf numFmtId="9" fontId="27" fillId="7" borderId="4" xfId="2" applyFont="1" applyFill="1" applyBorder="1" applyAlignment="1">
      <alignment horizontal="center"/>
    </xf>
    <xf numFmtId="9" fontId="27" fillId="7" borderId="4" xfId="2" applyNumberFormat="1" applyFont="1" applyFill="1" applyBorder="1" applyAlignment="1">
      <alignment horizontal="center"/>
    </xf>
    <xf numFmtId="0" fontId="31" fillId="0" borderId="13" xfId="0" applyNumberFormat="1" applyFont="1" applyBorder="1" applyAlignment="1">
      <alignment horizontal="center" vertical="center" wrapText="1"/>
    </xf>
    <xf numFmtId="9" fontId="32" fillId="0" borderId="10" xfId="2" applyFont="1" applyBorder="1" applyAlignment="1">
      <alignment horizontal="center" vertical="center" wrapText="1"/>
    </xf>
    <xf numFmtId="9" fontId="33" fillId="0" borderId="10" xfId="1" applyNumberFormat="1" applyFont="1" applyBorder="1" applyAlignment="1" applyProtection="1">
      <alignment horizontal="center" vertical="center" wrapText="1"/>
    </xf>
    <xf numFmtId="0" fontId="34" fillId="0" borderId="10" xfId="1" applyFont="1" applyBorder="1" applyAlignment="1" applyProtection="1">
      <alignment horizontal="left" vertical="center" wrapText="1"/>
    </xf>
    <xf numFmtId="9" fontId="35" fillId="7" borderId="20" xfId="2" applyNumberFormat="1" applyFont="1" applyFill="1" applyBorder="1" applyAlignment="1">
      <alignment horizontal="center"/>
    </xf>
    <xf numFmtId="9" fontId="15" fillId="7" borderId="4" xfId="2" applyFont="1" applyFill="1" applyBorder="1" applyAlignment="1">
      <alignment horizontal="center"/>
    </xf>
    <xf numFmtId="9" fontId="35" fillId="7" borderId="4" xfId="2" applyNumberFormat="1" applyFont="1" applyFill="1" applyBorder="1" applyAlignment="1">
      <alignment horizontal="center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9" fontId="8" fillId="0" borderId="11" xfId="2" applyFont="1" applyBorder="1" applyAlignment="1">
      <alignment horizontal="center" vertical="center" wrapText="1"/>
    </xf>
    <xf numFmtId="9" fontId="8" fillId="0" borderId="12" xfId="2" applyFont="1" applyBorder="1" applyAlignment="1">
      <alignment horizontal="center" vertical="center" wrapText="1"/>
    </xf>
    <xf numFmtId="9" fontId="8" fillId="0" borderId="13" xfId="2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4" fillId="10" borderId="6" xfId="0" applyFont="1" applyFill="1" applyBorder="1" applyAlignment="1">
      <alignment horizontal="center" vertical="center"/>
    </xf>
    <xf numFmtId="0" fontId="24" fillId="10" borderId="9" xfId="0" applyFont="1" applyFill="1" applyBorder="1" applyAlignment="1">
      <alignment horizontal="center" vertical="center"/>
    </xf>
    <xf numFmtId="0" fontId="24" fillId="10" borderId="8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textRotation="90"/>
    </xf>
    <xf numFmtId="0" fontId="7" fillId="5" borderId="16" xfId="0" applyFont="1" applyFill="1" applyBorder="1" applyAlignment="1">
      <alignment horizontal="center" vertical="center" textRotation="90"/>
    </xf>
    <xf numFmtId="0" fontId="7" fillId="5" borderId="14" xfId="0" applyFont="1" applyFill="1" applyBorder="1" applyAlignment="1">
      <alignment horizontal="center" vertical="center" textRotation="90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textRotation="90"/>
    </xf>
    <xf numFmtId="0" fontId="13" fillId="3" borderId="16" xfId="0" applyFont="1" applyFill="1" applyBorder="1" applyAlignment="1">
      <alignment horizontal="center" vertical="center" textRotation="90"/>
    </xf>
    <xf numFmtId="0" fontId="13" fillId="3" borderId="14" xfId="0" applyFont="1" applyFill="1" applyBorder="1" applyAlignment="1">
      <alignment horizontal="center" vertical="center" textRotation="90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26" fillId="0" borderId="0" xfId="0" applyFont="1" applyAlignment="1">
      <alignment horizontal="center" vertical="top" wrapText="1"/>
    </xf>
    <xf numFmtId="0" fontId="22" fillId="8" borderId="6" xfId="0" applyFont="1" applyFill="1" applyBorder="1" applyAlignment="1">
      <alignment horizontal="left"/>
    </xf>
    <xf numFmtId="0" fontId="22" fillId="8" borderId="9" xfId="0" applyFont="1" applyFill="1" applyBorder="1" applyAlignment="1">
      <alignment horizontal="left"/>
    </xf>
    <xf numFmtId="0" fontId="23" fillId="0" borderId="6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5" fillId="0" borderId="0" xfId="0" applyFont="1" applyAlignment="1">
      <alignment horizontal="center" vertical="top" wrapText="1"/>
    </xf>
    <xf numFmtId="10" fontId="37" fillId="0" borderId="11" xfId="2" applyNumberFormat="1" applyFont="1" applyBorder="1" applyAlignment="1">
      <alignment horizontal="center" vertical="center" wrapText="1"/>
    </xf>
    <xf numFmtId="10" fontId="37" fillId="0" borderId="12" xfId="2" applyNumberFormat="1" applyFont="1" applyBorder="1" applyAlignment="1">
      <alignment horizontal="center" vertical="center" wrapText="1"/>
    </xf>
    <xf numFmtId="10" fontId="37" fillId="0" borderId="13" xfId="2" applyNumberFormat="1" applyFont="1" applyBorder="1" applyAlignment="1">
      <alignment horizontal="center" vertical="center" wrapText="1"/>
    </xf>
    <xf numFmtId="9" fontId="37" fillId="0" borderId="11" xfId="2" applyFont="1" applyBorder="1" applyAlignment="1">
      <alignment horizontal="center" vertical="center" wrapText="1"/>
    </xf>
    <xf numFmtId="9" fontId="37" fillId="0" borderId="12" xfId="2" applyFont="1" applyBorder="1" applyAlignment="1">
      <alignment horizontal="center" vertical="center" wrapText="1"/>
    </xf>
    <xf numFmtId="9" fontId="37" fillId="0" borderId="13" xfId="2" applyFont="1" applyBorder="1" applyAlignment="1">
      <alignment horizontal="center" vertical="center" wrapText="1"/>
    </xf>
    <xf numFmtId="9" fontId="36" fillId="0" borderId="10" xfId="2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ual" xfId="2" builtinId="5"/>
  </cellStyles>
  <dxfs count="23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 patternType="none">
          <bgColor auto="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theme="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139270400"/>
        <c:axId val="139288576"/>
      </c:lineChart>
      <c:catAx>
        <c:axId val="1392704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9288576"/>
        <c:crosses val="autoZero"/>
        <c:auto val="1"/>
        <c:lblAlgn val="ctr"/>
        <c:lblOffset val="100"/>
        <c:tickLblSkip val="1"/>
        <c:tickMarkSkip val="1"/>
      </c:catAx>
      <c:valAx>
        <c:axId val="1392885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9270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139324032"/>
        <c:axId val="139374976"/>
      </c:lineChart>
      <c:catAx>
        <c:axId val="1393240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9374976"/>
        <c:crosses val="autoZero"/>
        <c:auto val="1"/>
        <c:lblAlgn val="ctr"/>
        <c:lblOffset val="100"/>
        <c:tickLblSkip val="1"/>
        <c:tickMarkSkip val="1"/>
      </c:catAx>
      <c:valAx>
        <c:axId val="1393749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932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140000256"/>
        <c:axId val="140022528"/>
      </c:lineChart>
      <c:catAx>
        <c:axId val="1400002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0022528"/>
        <c:crosses val="autoZero"/>
        <c:auto val="1"/>
        <c:lblAlgn val="ctr"/>
        <c:lblOffset val="100"/>
        <c:tickLblSkip val="1"/>
        <c:tickMarkSkip val="1"/>
      </c:catAx>
      <c:valAx>
        <c:axId val="14002252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0000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140144000"/>
        <c:axId val="146859136"/>
      </c:lineChart>
      <c:catAx>
        <c:axId val="1401440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859136"/>
        <c:crosses val="autoZero"/>
        <c:auto val="1"/>
        <c:lblAlgn val="ctr"/>
        <c:lblOffset val="100"/>
        <c:tickLblSkip val="1"/>
        <c:tickMarkSkip val="1"/>
      </c:catAx>
      <c:valAx>
        <c:axId val="14685913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0144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82227200"/>
        <c:axId val="82228736"/>
      </c:lineChart>
      <c:catAx>
        <c:axId val="822272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2228736"/>
        <c:crosses val="autoZero"/>
        <c:auto val="1"/>
        <c:lblAlgn val="ctr"/>
        <c:lblOffset val="100"/>
        <c:tickLblSkip val="1"/>
        <c:tickMarkSkip val="1"/>
      </c:catAx>
      <c:valAx>
        <c:axId val="8222873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2227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333" r="0.75000000000000333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90538368"/>
        <c:axId val="90539904"/>
      </c:lineChart>
      <c:catAx>
        <c:axId val="905383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0539904"/>
        <c:crosses val="autoZero"/>
        <c:auto val="1"/>
        <c:lblAlgn val="ctr"/>
        <c:lblOffset val="100"/>
        <c:tickLblSkip val="1"/>
        <c:tickMarkSkip val="1"/>
      </c:catAx>
      <c:valAx>
        <c:axId val="905399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0538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333" r="0.75000000000000333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'Graf Plan Capacitacion'!$B$8</c:f>
              <c:strCache>
                <c:ptCount val="1"/>
                <c:pt idx="0">
                  <c:v>Máximo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square"/>
            <c:size val="5"/>
            <c:spPr>
              <a:solidFill>
                <a:srgbClr val="00FF00"/>
              </a:solidFill>
            </c:spPr>
          </c:marker>
          <c:dLbls>
            <c:dLblPos val="t"/>
            <c:showVal val="1"/>
          </c:dLbls>
          <c:cat>
            <c:strRef>
              <c:f>'Graf Plan Capacitacion'!$C$7:$N$7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 Plan Capacitacion'!$C$8:$N$8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'Graf Plan Capacitacion'!$B$9</c:f>
              <c:strCache>
                <c:ptCount val="1"/>
                <c:pt idx="0">
                  <c:v>Mínimo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Pos val="b"/>
            <c:showVal val="1"/>
          </c:dLbls>
          <c:cat>
            <c:strRef>
              <c:f>'Graf Plan Capacitacion'!$C$7:$N$7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 Plan Capacitacion'!$C$9:$N$9</c:f>
              <c:numCache>
                <c:formatCode>0%</c:formatCode>
                <c:ptCount val="12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</c:numCache>
            </c:numRef>
          </c:val>
        </c:ser>
        <c:ser>
          <c:idx val="3"/>
          <c:order val="2"/>
          <c:tx>
            <c:strRef>
              <c:f>'Graf Plan Capacitacion'!$B$11</c:f>
              <c:strCache>
                <c:ptCount val="1"/>
                <c:pt idx="0">
                  <c:v>Logro Actual</c:v>
                </c:pt>
              </c:strCache>
            </c:strRef>
          </c:tx>
          <c:spPr>
            <a:ln w="19050">
              <a:solidFill>
                <a:schemeClr val="tx2">
                  <a:lumMod val="75000"/>
                </a:schemeClr>
              </a:solidFill>
            </a:ln>
          </c:spPr>
          <c:marker>
            <c:symbol val="diamond"/>
            <c:size val="4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Lbls>
            <c:txPr>
              <a:bodyPr/>
              <a:lstStyle/>
              <a:p>
                <a:pPr>
                  <a:defRPr sz="1100"/>
                </a:pPr>
                <a:endParaRPr lang="es-EC"/>
              </a:p>
            </c:txPr>
            <c:dLblPos val="t"/>
            <c:showVal val="1"/>
          </c:dLbls>
          <c:trendline>
            <c:name>Tendencia</c:name>
            <c:spPr>
              <a:ln>
                <a:solidFill>
                  <a:srgbClr val="FFC000"/>
                </a:solidFill>
                <a:prstDash val="dash"/>
              </a:ln>
            </c:spPr>
            <c:trendlineType val="linear"/>
          </c:trendline>
          <c:cat>
            <c:strRef>
              <c:f>'Graf Plan Capacitacion'!$C$7:$N$7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 Plan Capacitacion'!$C$11:$N$11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</c:numCache>
            </c:numRef>
          </c:val>
        </c:ser>
        <c:marker val="1"/>
        <c:axId val="147248640"/>
        <c:axId val="147250176"/>
      </c:lineChart>
      <c:catAx>
        <c:axId val="147248640"/>
        <c:scaling>
          <c:orientation val="minMax"/>
        </c:scaling>
        <c:axPos val="b"/>
        <c:tickLblPos val="nextTo"/>
        <c:crossAx val="147250176"/>
        <c:crosses val="autoZero"/>
        <c:auto val="1"/>
        <c:lblAlgn val="ctr"/>
        <c:lblOffset val="100"/>
      </c:catAx>
      <c:valAx>
        <c:axId val="147250176"/>
        <c:scaling>
          <c:orientation val="minMax"/>
        </c:scaling>
        <c:axPos val="l"/>
        <c:numFmt formatCode="0%" sourceLinked="1"/>
        <c:tickLblPos val="nextTo"/>
        <c:crossAx val="147248640"/>
        <c:crosses val="autoZero"/>
        <c:crossBetween val="between"/>
      </c:valAx>
      <c:spPr>
        <a:noFill/>
        <a:ln w="25400">
          <a:noFill/>
        </a:ln>
      </c:spPr>
    </c:plotArea>
    <c:legend>
      <c:legendPos val="t"/>
    </c:legend>
    <c:plotVisOnly val="1"/>
  </c:chart>
  <c:spPr>
    <a:solidFill>
      <a:schemeClr val="bg1">
        <a:lumMod val="85000"/>
      </a:schemeClr>
    </a:solidFill>
    <a:scene3d>
      <a:camera prst="orthographicFront"/>
      <a:lightRig rig="threePt" dir="t"/>
    </a:scene3d>
    <a:sp3d>
      <a:bevelT w="190500" h="38100"/>
    </a:sp3d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140211712"/>
        <c:axId val="140213248"/>
      </c:lineChart>
      <c:catAx>
        <c:axId val="1402117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0213248"/>
        <c:crosses val="autoZero"/>
        <c:auto val="1"/>
        <c:lblAlgn val="ctr"/>
        <c:lblOffset val="100"/>
        <c:tickLblSkip val="1"/>
        <c:tickMarkSkip val="1"/>
      </c:catAx>
      <c:valAx>
        <c:axId val="1402132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0211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4" r="0.750000000000004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147228544"/>
        <c:axId val="147230080"/>
      </c:lineChart>
      <c:catAx>
        <c:axId val="1472285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230080"/>
        <c:crosses val="autoZero"/>
        <c:auto val="1"/>
        <c:lblAlgn val="ctr"/>
        <c:lblOffset val="100"/>
        <c:tickLblSkip val="1"/>
        <c:tickMarkSkip val="1"/>
      </c:catAx>
      <c:valAx>
        <c:axId val="14723008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228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4" r="0.750000000000004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'Graf. Clima Laboral'!$B$8</c:f>
              <c:strCache>
                <c:ptCount val="1"/>
                <c:pt idx="0">
                  <c:v>Máximo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square"/>
            <c:size val="5"/>
            <c:spPr>
              <a:solidFill>
                <a:srgbClr val="00FF00"/>
              </a:solidFill>
            </c:spPr>
          </c:marker>
          <c:dLbls>
            <c:dLblPos val="t"/>
            <c:showVal val="1"/>
          </c:dLbls>
          <c:cat>
            <c:strRef>
              <c:f>'Graf. Clima Laboral'!$C$7:$F$7</c:f>
              <c:strCache>
                <c:ptCount val="4"/>
                <c:pt idx="0">
                  <c:v>I SEMESTRE</c:v>
                </c:pt>
                <c:pt idx="1">
                  <c:v>II SEMESTRE</c:v>
                </c:pt>
                <c:pt idx="2">
                  <c:v>I SEMESTRE</c:v>
                </c:pt>
                <c:pt idx="3">
                  <c:v>II SEMESTRE</c:v>
                </c:pt>
              </c:strCache>
            </c:strRef>
          </c:cat>
          <c:val>
            <c:numRef>
              <c:f>'Graf. Clima Laboral'!$C$8:$F$8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</c:ser>
        <c:ser>
          <c:idx val="1"/>
          <c:order val="1"/>
          <c:tx>
            <c:strRef>
              <c:f>'Graf. Clima Laboral'!$B$9</c:f>
              <c:strCache>
                <c:ptCount val="1"/>
                <c:pt idx="0">
                  <c:v>Mínimo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7.2497226506480647E-2"/>
                  <c:y val="4.6283031733482471E-2"/>
                </c:manualLayout>
              </c:layout>
              <c:dLblPos val="r"/>
              <c:showVal val="1"/>
            </c:dLbl>
            <c:dLblPos val="b"/>
            <c:showVal val="1"/>
          </c:dLbls>
          <c:cat>
            <c:strRef>
              <c:f>'Graf. Clima Laboral'!$C$7:$F$7</c:f>
              <c:strCache>
                <c:ptCount val="4"/>
                <c:pt idx="0">
                  <c:v>I SEMESTRE</c:v>
                </c:pt>
                <c:pt idx="1">
                  <c:v>II SEMESTRE</c:v>
                </c:pt>
                <c:pt idx="2">
                  <c:v>I SEMESTRE</c:v>
                </c:pt>
                <c:pt idx="3">
                  <c:v>II SEMESTRE</c:v>
                </c:pt>
              </c:strCache>
            </c:strRef>
          </c:cat>
          <c:val>
            <c:numRef>
              <c:f>'Graf. Clima Laboral'!$C$9:$F$9</c:f>
              <c:numCache>
                <c:formatCode>0%</c:formatCode>
                <c:ptCount val="4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</c:numCache>
            </c:numRef>
          </c:val>
        </c:ser>
        <c:ser>
          <c:idx val="3"/>
          <c:order val="2"/>
          <c:tx>
            <c:strRef>
              <c:f>'Graf. Clima Laboral'!$B$11</c:f>
              <c:strCache>
                <c:ptCount val="1"/>
                <c:pt idx="0">
                  <c:v>Logro Actual</c:v>
                </c:pt>
              </c:strCache>
            </c:strRef>
          </c:tx>
          <c:spPr>
            <a:ln w="12700">
              <a:solidFill>
                <a:schemeClr val="tx2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 w="12700">
                <a:solidFill>
                  <a:schemeClr val="tx2">
                    <a:lumMod val="75000"/>
                  </a:schemeClr>
                </a:solidFill>
              </a:ln>
            </c:spPr>
          </c:marker>
          <c:dLbls>
            <c:dLblPos val="r"/>
            <c:showVal val="1"/>
          </c:dLbls>
          <c:trendline>
            <c:name>Tendencia</c:name>
            <c:spPr>
              <a:ln>
                <a:solidFill>
                  <a:schemeClr val="accent6">
                    <a:lumMod val="75000"/>
                  </a:schemeClr>
                </a:solidFill>
                <a:prstDash val="dashDot"/>
              </a:ln>
            </c:spPr>
            <c:trendlineType val="linear"/>
          </c:trendline>
          <c:cat>
            <c:strRef>
              <c:f>'Graf. Clima Laboral'!$C$7:$F$7</c:f>
              <c:strCache>
                <c:ptCount val="4"/>
                <c:pt idx="0">
                  <c:v>I SEMESTRE</c:v>
                </c:pt>
                <c:pt idx="1">
                  <c:v>II SEMESTRE</c:v>
                </c:pt>
                <c:pt idx="2">
                  <c:v>I SEMESTRE</c:v>
                </c:pt>
                <c:pt idx="3">
                  <c:v>II SEMESTRE</c:v>
                </c:pt>
              </c:strCache>
            </c:strRef>
          </c:cat>
          <c:val>
            <c:numRef>
              <c:f>'Graf. Clima Laboral'!$C$11:$F$11</c:f>
              <c:numCache>
                <c:formatCode>0%</c:formatCode>
                <c:ptCount val="4"/>
                <c:pt idx="0">
                  <c:v>0</c:v>
                </c:pt>
                <c:pt idx="1">
                  <c:v>0.88229999999999997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46741120"/>
        <c:axId val="146742656"/>
      </c:lineChart>
      <c:catAx>
        <c:axId val="146741120"/>
        <c:scaling>
          <c:orientation val="minMax"/>
        </c:scaling>
        <c:axPos val="b"/>
        <c:tickLblPos val="nextTo"/>
        <c:crossAx val="146742656"/>
        <c:crosses val="autoZero"/>
        <c:auto val="1"/>
        <c:lblAlgn val="ctr"/>
        <c:lblOffset val="100"/>
      </c:catAx>
      <c:valAx>
        <c:axId val="146742656"/>
        <c:scaling>
          <c:orientation val="minMax"/>
        </c:scaling>
        <c:axPos val="l"/>
        <c:numFmt formatCode="0%" sourceLinked="1"/>
        <c:tickLblPos val="nextTo"/>
        <c:crossAx val="146741120"/>
        <c:crosses val="autoZero"/>
        <c:crossBetween val="between"/>
      </c:valAx>
      <c:spPr>
        <a:noFill/>
        <a:ln w="25400">
          <a:noFill/>
        </a:ln>
      </c:spPr>
    </c:plotArea>
    <c:legend>
      <c:legendPos val="t"/>
    </c:legend>
    <c:plotVisOnly val="1"/>
  </c:chart>
  <c:spPr>
    <a:solidFill>
      <a:schemeClr val="bg1">
        <a:lumMod val="85000"/>
      </a:schemeClr>
    </a:solidFill>
    <a:scene3d>
      <a:camera prst="orthographicFront"/>
      <a:lightRig rig="threePt" dir="t"/>
    </a:scene3d>
    <a:sp3d>
      <a:bevelT w="190500" h="38100"/>
    </a:sp3d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149711872"/>
        <c:axId val="149721856"/>
      </c:lineChart>
      <c:catAx>
        <c:axId val="1497118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721856"/>
        <c:crosses val="autoZero"/>
        <c:auto val="1"/>
        <c:lblAlgn val="ctr"/>
        <c:lblOffset val="100"/>
        <c:tickLblSkip val="1"/>
        <c:tickMarkSkip val="1"/>
      </c:catAx>
      <c:valAx>
        <c:axId val="14972185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7118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4" r="0.750000000000004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146935168"/>
        <c:axId val="146965632"/>
      </c:lineChart>
      <c:catAx>
        <c:axId val="1469351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965632"/>
        <c:crosses val="autoZero"/>
        <c:auto val="1"/>
        <c:lblAlgn val="ctr"/>
        <c:lblOffset val="100"/>
        <c:tickLblSkip val="1"/>
        <c:tickMarkSkip val="1"/>
      </c:catAx>
      <c:valAx>
        <c:axId val="14696563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935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4" r="0.750000000000004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'Graf. Nivel DF y Competencia'!$B$8</c:f>
              <c:strCache>
                <c:ptCount val="1"/>
                <c:pt idx="0">
                  <c:v>Máximo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square"/>
            <c:size val="5"/>
            <c:spPr>
              <a:solidFill>
                <a:srgbClr val="00FF00"/>
              </a:solidFill>
            </c:spPr>
          </c:marker>
          <c:dLbls>
            <c:dLblPos val="t"/>
            <c:showVal val="1"/>
          </c:dLbls>
          <c:cat>
            <c:strRef>
              <c:f>'Graf. Nivel DF y Competencia'!$C$7:$F$7</c:f>
              <c:strCache>
                <c:ptCount val="4"/>
                <c:pt idx="0">
                  <c:v>I SEMESTRE</c:v>
                </c:pt>
                <c:pt idx="1">
                  <c:v>II SEMESTRE</c:v>
                </c:pt>
                <c:pt idx="2">
                  <c:v>I SEMESTRE</c:v>
                </c:pt>
                <c:pt idx="3">
                  <c:v>II SEMESTRE</c:v>
                </c:pt>
              </c:strCache>
            </c:strRef>
          </c:cat>
          <c:val>
            <c:numRef>
              <c:f>'Graf. Nivel DF y Competencia'!$C$8:$F$8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'Graf. Nivel DF y Competencia'!$B$9</c:f>
              <c:strCache>
                <c:ptCount val="1"/>
                <c:pt idx="0">
                  <c:v>Mínimo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Pos val="b"/>
            <c:showVal val="1"/>
          </c:dLbls>
          <c:cat>
            <c:strRef>
              <c:f>'Graf. Nivel DF y Competencia'!$C$7:$F$7</c:f>
              <c:strCache>
                <c:ptCount val="4"/>
                <c:pt idx="0">
                  <c:v>I SEMESTRE</c:v>
                </c:pt>
                <c:pt idx="1">
                  <c:v>II SEMESTRE</c:v>
                </c:pt>
                <c:pt idx="2">
                  <c:v>I SEMESTRE</c:v>
                </c:pt>
                <c:pt idx="3">
                  <c:v>II SEMESTRE</c:v>
                </c:pt>
              </c:strCache>
            </c:strRef>
          </c:cat>
          <c:val>
            <c:numRef>
              <c:f>'Graf. Nivel DF y Competencia'!$C$9:$F$9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</c:ser>
        <c:ser>
          <c:idx val="3"/>
          <c:order val="2"/>
          <c:tx>
            <c:strRef>
              <c:f>'Graf. Nivel DF y Competencia'!$B$11</c:f>
              <c:strCache>
                <c:ptCount val="1"/>
                <c:pt idx="0">
                  <c:v>Logro Actual</c:v>
                </c:pt>
              </c:strCache>
            </c:strRef>
          </c:tx>
          <c:spPr>
            <a:ln w="12700">
              <a:solidFill>
                <a:schemeClr val="tx2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 w="12700">
                <a:solidFill>
                  <a:schemeClr val="tx2">
                    <a:lumMod val="75000"/>
                  </a:schemeClr>
                </a:solidFill>
              </a:ln>
            </c:spPr>
          </c:marker>
          <c:dLbls>
            <c:dLblPos val="t"/>
            <c:showVal val="1"/>
          </c:dLbls>
          <c:trendline>
            <c:name>Tendencia</c:name>
            <c:spPr>
              <a:ln>
                <a:solidFill>
                  <a:schemeClr val="accent6">
                    <a:lumMod val="75000"/>
                  </a:schemeClr>
                </a:solidFill>
                <a:prstDash val="dashDot"/>
              </a:ln>
            </c:spPr>
            <c:trendlineType val="linear"/>
          </c:trendline>
          <c:cat>
            <c:strRef>
              <c:f>'Graf. Nivel DF y Competencia'!$C$7:$F$7</c:f>
              <c:strCache>
                <c:ptCount val="4"/>
                <c:pt idx="0">
                  <c:v>I SEMESTRE</c:v>
                </c:pt>
                <c:pt idx="1">
                  <c:v>II SEMESTRE</c:v>
                </c:pt>
                <c:pt idx="2">
                  <c:v>I SEMESTRE</c:v>
                </c:pt>
                <c:pt idx="3">
                  <c:v>II SEMESTRE</c:v>
                </c:pt>
              </c:strCache>
            </c:strRef>
          </c:cat>
          <c:val>
            <c:numRef>
              <c:f>'Graf. Nivel DF y Competencia'!$C$11:$F$11</c:f>
              <c:numCache>
                <c:formatCode>0%</c:formatCode>
                <c:ptCount val="4"/>
                <c:pt idx="0">
                  <c:v>0</c:v>
                </c:pt>
                <c:pt idx="1">
                  <c:v>0.3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50080896"/>
        <c:axId val="150103168"/>
      </c:lineChart>
      <c:catAx>
        <c:axId val="150080896"/>
        <c:scaling>
          <c:orientation val="minMax"/>
        </c:scaling>
        <c:axPos val="b"/>
        <c:tickLblPos val="nextTo"/>
        <c:crossAx val="150103168"/>
        <c:crosses val="autoZero"/>
        <c:auto val="1"/>
        <c:lblAlgn val="ctr"/>
        <c:lblOffset val="100"/>
      </c:catAx>
      <c:valAx>
        <c:axId val="150103168"/>
        <c:scaling>
          <c:orientation val="minMax"/>
        </c:scaling>
        <c:axPos val="l"/>
        <c:numFmt formatCode="0%" sourceLinked="1"/>
        <c:tickLblPos val="nextTo"/>
        <c:crossAx val="150080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</c:legend>
    <c:plotVisOnly val="1"/>
  </c:chart>
  <c:spPr>
    <a:solidFill>
      <a:schemeClr val="bg1">
        <a:lumMod val="85000"/>
      </a:schemeClr>
    </a:solidFill>
    <a:scene3d>
      <a:camera prst="orthographicFront"/>
      <a:lightRig rig="threePt" dir="t"/>
    </a:scene3d>
    <a:sp3d>
      <a:bevelT w="190500" h="38100"/>
    </a:sp3d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hyperlink" Target="#'DESARROLLO HUMANO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DESARROLLO HUMANO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ESARROLLO HUMANO'!A1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</xdr:row>
      <xdr:rowOff>0</xdr:rowOff>
    </xdr:from>
    <xdr:to>
      <xdr:col>11</xdr:col>
      <xdr:colOff>0</xdr:colOff>
      <xdr:row>30</xdr:row>
      <xdr:rowOff>0</xdr:rowOff>
    </xdr:to>
    <xdr:graphicFrame macro="">
      <xdr:nvGraphicFramePr>
        <xdr:cNvPr id="25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30</xdr:row>
      <xdr:rowOff>0</xdr:rowOff>
    </xdr:to>
    <xdr:graphicFrame macro="">
      <xdr:nvGraphicFramePr>
        <xdr:cNvPr id="36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30</xdr:row>
      <xdr:rowOff>0</xdr:rowOff>
    </xdr:to>
    <xdr:graphicFrame macro="">
      <xdr:nvGraphicFramePr>
        <xdr:cNvPr id="52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30</xdr:row>
      <xdr:rowOff>0</xdr:rowOff>
    </xdr:to>
    <xdr:graphicFrame macro="">
      <xdr:nvGraphicFramePr>
        <xdr:cNvPr id="55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30</xdr:row>
      <xdr:rowOff>0</xdr:rowOff>
    </xdr:to>
    <xdr:graphicFrame macro="">
      <xdr:nvGraphicFramePr>
        <xdr:cNvPr id="7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30</xdr:row>
      <xdr:rowOff>0</xdr:rowOff>
    </xdr:to>
    <xdr:graphicFrame macro="">
      <xdr:nvGraphicFramePr>
        <xdr:cNvPr id="89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</xdr:col>
      <xdr:colOff>1323975</xdr:colOff>
      <xdr:row>3</xdr:row>
      <xdr:rowOff>180975</xdr:rowOff>
    </xdr:to>
    <xdr:sp macro="" textlink="">
      <xdr:nvSpPr>
        <xdr:cNvPr id="98" name="97 Flecha izquierda">
          <a:hlinkClick xmlns:r="http://schemas.openxmlformats.org/officeDocument/2006/relationships" r:id="rId7"/>
        </xdr:cNvPr>
        <xdr:cNvSpPr/>
      </xdr:nvSpPr>
      <xdr:spPr>
        <a:xfrm>
          <a:off x="314325" y="190500"/>
          <a:ext cx="1323975" cy="733425"/>
        </a:xfrm>
        <a:prstGeom prst="leftArrow">
          <a:avLst/>
        </a:prstGeom>
        <a:solidFill>
          <a:srgbClr val="00206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600"/>
            <a:t>SMI</a:t>
          </a:r>
        </a:p>
      </xdr:txBody>
    </xdr:sp>
    <xdr:clientData/>
  </xdr:twoCellAnchor>
  <xdr:twoCellAnchor>
    <xdr:from>
      <xdr:col>1</xdr:col>
      <xdr:colOff>0</xdr:colOff>
      <xdr:row>11</xdr:row>
      <xdr:rowOff>17972</xdr:rowOff>
    </xdr:from>
    <xdr:to>
      <xdr:col>14</xdr:col>
      <xdr:colOff>17971</xdr:colOff>
      <xdr:row>26</xdr:row>
      <xdr:rowOff>0</xdr:rowOff>
    </xdr:to>
    <xdr:graphicFrame macro="">
      <xdr:nvGraphicFramePr>
        <xdr:cNvPr id="99" name="9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4</xdr:col>
      <xdr:colOff>0</xdr:colOff>
      <xdr:row>30</xdr:row>
      <xdr:rowOff>0</xdr:rowOff>
    </xdr:to>
    <xdr:graphicFrame macro="">
      <xdr:nvGraphicFramePr>
        <xdr:cNvPr id="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30</xdr:row>
      <xdr:rowOff>0</xdr:rowOff>
    </xdr:to>
    <xdr:graphicFrame macro="">
      <xdr:nvGraphicFramePr>
        <xdr:cNvPr id="11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104936</xdr:colOff>
      <xdr:row>0</xdr:row>
      <xdr:rowOff>200026</xdr:rowOff>
    </xdr:from>
    <xdr:to>
      <xdr:col>1</xdr:col>
      <xdr:colOff>823508</xdr:colOff>
      <xdr:row>2</xdr:row>
      <xdr:rowOff>124471</xdr:rowOff>
    </xdr:to>
    <xdr:sp macro="" textlink="">
      <xdr:nvSpPr>
        <xdr:cNvPr id="16" name="15 Flecha izquierda">
          <a:hlinkClick xmlns:r="http://schemas.openxmlformats.org/officeDocument/2006/relationships" r:id="rId3"/>
        </xdr:cNvPr>
        <xdr:cNvSpPr/>
      </xdr:nvSpPr>
      <xdr:spPr>
        <a:xfrm>
          <a:off x="104936" y="200026"/>
          <a:ext cx="1032897" cy="467370"/>
        </a:xfrm>
        <a:prstGeom prst="leftArrow">
          <a:avLst/>
        </a:prstGeom>
        <a:solidFill>
          <a:srgbClr val="00206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400"/>
            <a:t>SMI</a:t>
          </a:r>
        </a:p>
      </xdr:txBody>
    </xdr:sp>
    <xdr:clientData/>
  </xdr:twoCellAnchor>
  <xdr:twoCellAnchor>
    <xdr:from>
      <xdr:col>1</xdr:col>
      <xdr:colOff>28575</xdr:colOff>
      <xdr:row>11</xdr:row>
      <xdr:rowOff>17973</xdr:rowOff>
    </xdr:from>
    <xdr:to>
      <xdr:col>6</xdr:col>
      <xdr:colOff>1</xdr:colOff>
      <xdr:row>23</xdr:row>
      <xdr:rowOff>142875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4</xdr:col>
      <xdr:colOff>0</xdr:colOff>
      <xdr:row>27</xdr:row>
      <xdr:rowOff>0</xdr:rowOff>
    </xdr:to>
    <xdr:graphicFrame macro="">
      <xdr:nvGraphicFramePr>
        <xdr:cNvPr id="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27</xdr:row>
      <xdr:rowOff>0</xdr:rowOff>
    </xdr:to>
    <xdr:graphicFrame macro="">
      <xdr:nvGraphicFramePr>
        <xdr:cNvPr id="11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104936</xdr:colOff>
      <xdr:row>0</xdr:row>
      <xdr:rowOff>200025</xdr:rowOff>
    </xdr:from>
    <xdr:to>
      <xdr:col>1</xdr:col>
      <xdr:colOff>823508</xdr:colOff>
      <xdr:row>2</xdr:row>
      <xdr:rowOff>124470</xdr:rowOff>
    </xdr:to>
    <xdr:sp macro="" textlink="">
      <xdr:nvSpPr>
        <xdr:cNvPr id="16" name="15 Flecha izquierda">
          <a:hlinkClick xmlns:r="http://schemas.openxmlformats.org/officeDocument/2006/relationships" r:id="rId3"/>
        </xdr:cNvPr>
        <xdr:cNvSpPr/>
      </xdr:nvSpPr>
      <xdr:spPr>
        <a:xfrm>
          <a:off x="104936" y="200025"/>
          <a:ext cx="1032897" cy="495945"/>
        </a:xfrm>
        <a:prstGeom prst="leftArrow">
          <a:avLst/>
        </a:prstGeom>
        <a:solidFill>
          <a:srgbClr val="00206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600"/>
            <a:t>SMI</a:t>
          </a:r>
        </a:p>
      </xdr:txBody>
    </xdr:sp>
    <xdr:clientData/>
  </xdr:twoCellAnchor>
  <xdr:twoCellAnchor>
    <xdr:from>
      <xdr:col>1</xdr:col>
      <xdr:colOff>1</xdr:colOff>
      <xdr:row>11</xdr:row>
      <xdr:rowOff>17973</xdr:rowOff>
    </xdr:from>
    <xdr:to>
      <xdr:col>6</xdr:col>
      <xdr:colOff>1</xdr:colOff>
      <xdr:row>22</xdr:row>
      <xdr:rowOff>152400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I65520"/>
  <sheetViews>
    <sheetView showGridLines="0" tabSelected="1" topLeftCell="A2" zoomScale="79" zoomScaleNormal="79" zoomScaleSheetLayoutView="10" workbookViewId="0">
      <pane xSplit="4" ySplit="9" topLeftCell="O11" activePane="bottomRight" state="frozen"/>
      <selection activeCell="A2" sqref="A2"/>
      <selection pane="topRight" activeCell="E2" sqref="E2"/>
      <selection pane="bottomLeft" activeCell="A11" sqref="A11"/>
      <selection pane="bottomRight" activeCell="W11" sqref="W11"/>
    </sheetView>
  </sheetViews>
  <sheetFormatPr baseColWidth="10" defaultRowHeight="12.75"/>
  <cols>
    <col min="1" max="1" width="20.7109375" style="9" customWidth="1"/>
    <col min="2" max="2" width="25.85546875" style="9" customWidth="1"/>
    <col min="3" max="3" width="14.140625" style="9" customWidth="1"/>
    <col min="4" max="4" width="33" style="9" customWidth="1"/>
    <col min="5" max="5" width="30.140625" style="9" customWidth="1"/>
    <col min="6" max="6" width="6.28515625" style="9" customWidth="1"/>
    <col min="7" max="7" width="9.42578125" style="9" customWidth="1"/>
    <col min="8" max="8" width="6.85546875" style="9" customWidth="1"/>
    <col min="9" max="9" width="7.7109375" style="9" customWidth="1"/>
    <col min="10" max="10" width="10.42578125" style="9" customWidth="1"/>
    <col min="11" max="11" width="10.28515625" style="9" customWidth="1"/>
    <col min="12" max="20" width="4.85546875" style="9" customWidth="1"/>
    <col min="21" max="21" width="4.85546875" style="33" customWidth="1"/>
    <col min="22" max="22" width="4.85546875" style="13" customWidth="1"/>
    <col min="23" max="23" width="7" style="13" customWidth="1"/>
    <col min="24" max="35" width="4.85546875" style="13" customWidth="1"/>
    <col min="36" max="16384" width="11.42578125" style="13"/>
  </cols>
  <sheetData>
    <row r="1" spans="1:35" ht="4.5" customHeight="1" thickBot="1"/>
    <row r="2" spans="1:35" s="6" customFormat="1" ht="45" customHeight="1" thickBot="1">
      <c r="A2" s="95" t="s">
        <v>25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7"/>
    </row>
    <row r="3" spans="1:35" s="7" customFormat="1" ht="6" customHeight="1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</row>
    <row r="4" spans="1:35" s="7" customFormat="1" ht="27.75" customHeight="1">
      <c r="A4" s="65" t="s">
        <v>17</v>
      </c>
      <c r="B4" s="34">
        <v>40574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35" s="7" customFormat="1" ht="4.5" customHeight="1">
      <c r="A5" s="65"/>
      <c r="B5" s="34"/>
      <c r="C5" s="10"/>
      <c r="E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</row>
    <row r="6" spans="1:35" ht="3.75" customHeight="1" thickBot="1">
      <c r="D6" s="12"/>
      <c r="F6" s="13"/>
      <c r="G6" s="13"/>
      <c r="H6" s="13"/>
      <c r="I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35" ht="14.25" thickTop="1" thickBot="1">
      <c r="D7" s="12"/>
      <c r="F7" s="13"/>
      <c r="G7" s="13"/>
      <c r="H7" s="13"/>
      <c r="I7" s="13"/>
      <c r="J7" s="6"/>
      <c r="L7" s="92">
        <v>2010</v>
      </c>
      <c r="M7" s="93"/>
      <c r="N7" s="93"/>
      <c r="O7" s="93"/>
      <c r="P7" s="93"/>
      <c r="Q7" s="93"/>
      <c r="R7" s="93"/>
      <c r="S7" s="93"/>
      <c r="T7" s="93"/>
      <c r="U7" s="93"/>
      <c r="V7" s="93"/>
      <c r="W7" s="94"/>
      <c r="X7" s="92">
        <v>2011</v>
      </c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4"/>
    </row>
    <row r="8" spans="1:35" s="14" customFormat="1" ht="120" customHeight="1" thickTop="1" thickBot="1">
      <c r="A8" s="113" t="s">
        <v>18</v>
      </c>
      <c r="B8" s="116" t="s">
        <v>19</v>
      </c>
      <c r="C8" s="116" t="s">
        <v>26</v>
      </c>
      <c r="D8" s="113" t="s">
        <v>0</v>
      </c>
      <c r="E8" s="113" t="s">
        <v>27</v>
      </c>
      <c r="F8" s="110" t="s">
        <v>2</v>
      </c>
      <c r="G8" s="107" t="s">
        <v>3</v>
      </c>
      <c r="H8" s="107" t="s">
        <v>28</v>
      </c>
      <c r="I8" s="104" t="s">
        <v>29</v>
      </c>
      <c r="J8" s="101" t="s">
        <v>4</v>
      </c>
      <c r="K8" s="98" t="s">
        <v>1</v>
      </c>
      <c r="L8" s="40" t="s">
        <v>5</v>
      </c>
      <c r="M8" s="40" t="s">
        <v>6</v>
      </c>
      <c r="N8" s="40" t="s">
        <v>7</v>
      </c>
      <c r="O8" s="40" t="s">
        <v>8</v>
      </c>
      <c r="P8" s="40" t="s">
        <v>9</v>
      </c>
      <c r="Q8" s="40" t="s">
        <v>10</v>
      </c>
      <c r="R8" s="40" t="s">
        <v>11</v>
      </c>
      <c r="S8" s="40" t="s">
        <v>12</v>
      </c>
      <c r="T8" s="40" t="s">
        <v>32</v>
      </c>
      <c r="U8" s="40" t="s">
        <v>13</v>
      </c>
      <c r="V8" s="40" t="s">
        <v>30</v>
      </c>
      <c r="W8" s="40" t="s">
        <v>31</v>
      </c>
      <c r="X8" s="40" t="s">
        <v>5</v>
      </c>
      <c r="Y8" s="40" t="s">
        <v>6</v>
      </c>
      <c r="Z8" s="40" t="s">
        <v>7</v>
      </c>
      <c r="AA8" s="40" t="s">
        <v>8</v>
      </c>
      <c r="AB8" s="40" t="s">
        <v>9</v>
      </c>
      <c r="AC8" s="40" t="s">
        <v>10</v>
      </c>
      <c r="AD8" s="40" t="s">
        <v>11</v>
      </c>
      <c r="AE8" s="40" t="s">
        <v>12</v>
      </c>
      <c r="AF8" s="40" t="s">
        <v>32</v>
      </c>
      <c r="AG8" s="40" t="s">
        <v>13</v>
      </c>
      <c r="AH8" s="40" t="s">
        <v>30</v>
      </c>
      <c r="AI8" s="40" t="s">
        <v>31</v>
      </c>
    </row>
    <row r="9" spans="1:35" s="14" customFormat="1" ht="16.5" customHeight="1" thickTop="1" thickBot="1">
      <c r="A9" s="114"/>
      <c r="B9" s="117"/>
      <c r="C9" s="117"/>
      <c r="D9" s="114"/>
      <c r="E9" s="114"/>
      <c r="F9" s="111"/>
      <c r="G9" s="108"/>
      <c r="H9" s="108"/>
      <c r="I9" s="105"/>
      <c r="J9" s="102"/>
      <c r="K9" s="99"/>
      <c r="L9" s="85" t="s">
        <v>44</v>
      </c>
      <c r="M9" s="86"/>
      <c r="N9" s="87"/>
      <c r="O9" s="85" t="s">
        <v>45</v>
      </c>
      <c r="P9" s="86"/>
      <c r="Q9" s="87"/>
      <c r="R9" s="85" t="s">
        <v>46</v>
      </c>
      <c r="S9" s="86"/>
      <c r="T9" s="87"/>
      <c r="U9" s="85" t="s">
        <v>47</v>
      </c>
      <c r="V9" s="86"/>
      <c r="W9" s="87"/>
      <c r="X9" s="85" t="s">
        <v>44</v>
      </c>
      <c r="Y9" s="86"/>
      <c r="Z9" s="87"/>
      <c r="AA9" s="85" t="s">
        <v>45</v>
      </c>
      <c r="AB9" s="86"/>
      <c r="AC9" s="87"/>
      <c r="AD9" s="85" t="s">
        <v>46</v>
      </c>
      <c r="AE9" s="86"/>
      <c r="AF9" s="87"/>
      <c r="AG9" s="85" t="s">
        <v>47</v>
      </c>
      <c r="AH9" s="86"/>
      <c r="AI9" s="87"/>
    </row>
    <row r="10" spans="1:35" s="14" customFormat="1" ht="16.5" customHeight="1" thickTop="1" thickBot="1">
      <c r="A10" s="115"/>
      <c r="B10" s="118"/>
      <c r="C10" s="118"/>
      <c r="D10" s="115"/>
      <c r="E10" s="115"/>
      <c r="F10" s="112"/>
      <c r="G10" s="109"/>
      <c r="H10" s="109"/>
      <c r="I10" s="106"/>
      <c r="J10" s="103"/>
      <c r="K10" s="100"/>
      <c r="L10" s="85" t="s">
        <v>48</v>
      </c>
      <c r="M10" s="86"/>
      <c r="N10" s="86"/>
      <c r="O10" s="86"/>
      <c r="P10" s="86"/>
      <c r="Q10" s="87"/>
      <c r="R10" s="85" t="s">
        <v>49</v>
      </c>
      <c r="S10" s="86"/>
      <c r="T10" s="86"/>
      <c r="U10" s="86"/>
      <c r="V10" s="86"/>
      <c r="W10" s="87"/>
      <c r="X10" s="85" t="s">
        <v>48</v>
      </c>
      <c r="Y10" s="86"/>
      <c r="Z10" s="86"/>
      <c r="AA10" s="86"/>
      <c r="AB10" s="86"/>
      <c r="AC10" s="87"/>
      <c r="AD10" s="85" t="s">
        <v>49</v>
      </c>
      <c r="AE10" s="86"/>
      <c r="AF10" s="86"/>
      <c r="AG10" s="86"/>
      <c r="AH10" s="86"/>
      <c r="AI10" s="87"/>
    </row>
    <row r="11" spans="1:35" s="16" customFormat="1" ht="69" customHeight="1" thickTop="1" thickBot="1">
      <c r="A11" s="82" t="s">
        <v>22</v>
      </c>
      <c r="B11" s="75" t="s">
        <v>33</v>
      </c>
      <c r="C11" s="35" t="str">
        <f>IF(G11&gt;H11, "(+)", "(-)")</f>
        <v>(+)</v>
      </c>
      <c r="D11" s="78" t="s">
        <v>34</v>
      </c>
      <c r="E11" s="42" t="s">
        <v>35</v>
      </c>
      <c r="F11" s="37" t="s">
        <v>20</v>
      </c>
      <c r="G11" s="76">
        <v>1</v>
      </c>
      <c r="H11" s="76">
        <v>0.8</v>
      </c>
      <c r="I11" s="76">
        <v>1</v>
      </c>
      <c r="J11" s="39" t="s">
        <v>21</v>
      </c>
      <c r="K11" s="38">
        <v>40513</v>
      </c>
      <c r="L11" s="39" t="s">
        <v>14</v>
      </c>
      <c r="M11" s="39" t="s">
        <v>14</v>
      </c>
      <c r="N11" s="39" t="s">
        <v>14</v>
      </c>
      <c r="O11" s="39" t="s">
        <v>14</v>
      </c>
      <c r="P11" s="39" t="s">
        <v>14</v>
      </c>
      <c r="Q11" s="39" t="s">
        <v>14</v>
      </c>
      <c r="R11" s="39" t="s">
        <v>14</v>
      </c>
      <c r="S11" s="39" t="s">
        <v>14</v>
      </c>
      <c r="T11" s="39" t="s">
        <v>14</v>
      </c>
      <c r="U11" s="39" t="s">
        <v>14</v>
      </c>
      <c r="V11" s="39" t="s">
        <v>14</v>
      </c>
      <c r="W11" s="140">
        <v>0.2</v>
      </c>
      <c r="X11" s="39" t="s">
        <v>14</v>
      </c>
      <c r="Y11" s="39" t="s">
        <v>14</v>
      </c>
      <c r="Z11" s="39" t="s">
        <v>14</v>
      </c>
      <c r="AA11" s="39" t="s">
        <v>14</v>
      </c>
      <c r="AB11" s="39" t="s">
        <v>14</v>
      </c>
      <c r="AC11" s="39" t="s">
        <v>14</v>
      </c>
      <c r="AD11" s="39" t="s">
        <v>14</v>
      </c>
      <c r="AE11" s="39" t="s">
        <v>14</v>
      </c>
      <c r="AF11" s="39" t="s">
        <v>14</v>
      </c>
      <c r="AG11" s="39" t="s">
        <v>14</v>
      </c>
      <c r="AH11" s="39" t="s">
        <v>14</v>
      </c>
      <c r="AI11" s="39" t="s">
        <v>14</v>
      </c>
    </row>
    <row r="12" spans="1:35" s="16" customFormat="1" ht="51.75" customHeight="1" thickTop="1" thickBot="1">
      <c r="A12" s="83"/>
      <c r="B12" s="75" t="s">
        <v>23</v>
      </c>
      <c r="C12" s="35" t="s">
        <v>63</v>
      </c>
      <c r="D12" s="78" t="s">
        <v>36</v>
      </c>
      <c r="E12" s="45" t="s">
        <v>37</v>
      </c>
      <c r="F12" s="36" t="s">
        <v>20</v>
      </c>
      <c r="G12" s="77">
        <v>0.9</v>
      </c>
      <c r="H12" s="77">
        <v>0.95</v>
      </c>
      <c r="I12" s="77">
        <v>0.9</v>
      </c>
      <c r="J12" s="44" t="s">
        <v>42</v>
      </c>
      <c r="K12" s="38" t="s">
        <v>43</v>
      </c>
      <c r="L12" s="88" t="s">
        <v>14</v>
      </c>
      <c r="M12" s="89"/>
      <c r="N12" s="89"/>
      <c r="O12" s="89"/>
      <c r="P12" s="89"/>
      <c r="Q12" s="90"/>
      <c r="R12" s="134">
        <v>0.88229999999999997</v>
      </c>
      <c r="S12" s="135"/>
      <c r="T12" s="135"/>
      <c r="U12" s="135"/>
      <c r="V12" s="135"/>
      <c r="W12" s="136"/>
      <c r="X12" s="88" t="s">
        <v>14</v>
      </c>
      <c r="Y12" s="89"/>
      <c r="Z12" s="89"/>
      <c r="AA12" s="89"/>
      <c r="AB12" s="89"/>
      <c r="AC12" s="90"/>
      <c r="AD12" s="88" t="s">
        <v>14</v>
      </c>
      <c r="AE12" s="89"/>
      <c r="AF12" s="89"/>
      <c r="AG12" s="89"/>
      <c r="AH12" s="89"/>
      <c r="AI12" s="90"/>
    </row>
    <row r="13" spans="1:35" s="14" customFormat="1" ht="65.25" customHeight="1" thickTop="1" thickBot="1">
      <c r="A13" s="84"/>
      <c r="B13" s="75" t="s">
        <v>24</v>
      </c>
      <c r="C13" s="35" t="str">
        <f t="shared" ref="C13" si="0">IF(G13&gt;H13, "(+)", "(-)")</f>
        <v>(+)</v>
      </c>
      <c r="D13" s="78" t="s">
        <v>38</v>
      </c>
      <c r="E13" s="43" t="s">
        <v>39</v>
      </c>
      <c r="F13" s="41" t="s">
        <v>20</v>
      </c>
      <c r="G13" s="77">
        <v>1</v>
      </c>
      <c r="H13" s="77">
        <v>0.9</v>
      </c>
      <c r="I13" s="77">
        <v>1</v>
      </c>
      <c r="J13" s="41" t="s">
        <v>42</v>
      </c>
      <c r="K13" s="38" t="s">
        <v>43</v>
      </c>
      <c r="L13" s="88" t="s">
        <v>14</v>
      </c>
      <c r="M13" s="89"/>
      <c r="N13" s="89"/>
      <c r="O13" s="89"/>
      <c r="P13" s="89"/>
      <c r="Q13" s="90"/>
      <c r="R13" s="137">
        <v>0.3</v>
      </c>
      <c r="S13" s="138"/>
      <c r="T13" s="138"/>
      <c r="U13" s="138"/>
      <c r="V13" s="138"/>
      <c r="W13" s="139"/>
      <c r="X13" s="88" t="s">
        <v>14</v>
      </c>
      <c r="Y13" s="89"/>
      <c r="Z13" s="89"/>
      <c r="AA13" s="89"/>
      <c r="AB13" s="89"/>
      <c r="AC13" s="90"/>
      <c r="AD13" s="88" t="s">
        <v>14</v>
      </c>
      <c r="AE13" s="89"/>
      <c r="AF13" s="89"/>
      <c r="AG13" s="89"/>
      <c r="AH13" s="89"/>
      <c r="AI13" s="90"/>
    </row>
    <row r="14" spans="1:35" s="25" customFormat="1" ht="13.5" thickTop="1">
      <c r="A14" s="21"/>
      <c r="B14" s="21"/>
      <c r="C14" s="21"/>
      <c r="D14" s="22"/>
      <c r="E14" s="23"/>
      <c r="F14" s="24"/>
      <c r="J14" s="21"/>
      <c r="K14" s="23"/>
      <c r="M14" s="26"/>
      <c r="N14" s="26"/>
      <c r="O14" s="26"/>
      <c r="P14" s="26"/>
      <c r="Q14" s="26"/>
      <c r="R14" s="26"/>
      <c r="S14" s="26"/>
      <c r="T14" s="23"/>
      <c r="U14" s="26"/>
    </row>
    <row r="15" spans="1:35" s="14" customFormat="1">
      <c r="A15" s="17"/>
      <c r="B15" s="17"/>
      <c r="C15" s="17"/>
      <c r="D15" s="27"/>
      <c r="E15" s="28"/>
      <c r="F15" s="29"/>
      <c r="I15" s="17"/>
      <c r="J15" s="17"/>
      <c r="K15" s="28"/>
      <c r="L15" s="17"/>
      <c r="M15" s="27"/>
      <c r="N15" s="27"/>
      <c r="O15" s="27"/>
      <c r="P15" s="27"/>
      <c r="Q15" s="27"/>
      <c r="R15" s="27"/>
      <c r="S15" s="27"/>
      <c r="T15" s="30"/>
      <c r="U15" s="27"/>
    </row>
    <row r="16" spans="1:35" s="14" customFormat="1">
      <c r="A16" s="17"/>
      <c r="B16" s="17"/>
      <c r="C16" s="17"/>
      <c r="D16" s="31"/>
      <c r="E16" s="28"/>
      <c r="F16" s="19"/>
      <c r="I16" s="17"/>
      <c r="J16" s="17"/>
      <c r="K16" s="28"/>
      <c r="L16" s="17"/>
      <c r="M16" s="28"/>
      <c r="N16" s="28"/>
      <c r="O16" s="28"/>
      <c r="P16" s="28"/>
      <c r="Q16" s="28"/>
      <c r="R16" s="28"/>
      <c r="S16" s="28"/>
      <c r="T16" s="28"/>
      <c r="U16" s="31"/>
    </row>
    <row r="17" spans="1:21" s="14" customFormat="1">
      <c r="A17" s="17"/>
      <c r="B17" s="17"/>
      <c r="C17" s="17"/>
      <c r="D17" s="20"/>
      <c r="E17" s="20"/>
      <c r="F17" s="17"/>
      <c r="G17" s="17"/>
      <c r="H17" s="17"/>
      <c r="I17" s="17"/>
      <c r="J17" s="17"/>
      <c r="K17" s="20"/>
      <c r="L17" s="17"/>
      <c r="M17" s="17"/>
      <c r="N17" s="17"/>
      <c r="O17" s="17"/>
      <c r="P17" s="17"/>
      <c r="Q17" s="17"/>
      <c r="R17" s="17"/>
      <c r="S17" s="17"/>
      <c r="T17" s="17"/>
      <c r="U17" s="18"/>
    </row>
    <row r="18" spans="1:21" s="14" customFormat="1">
      <c r="A18" s="17"/>
      <c r="B18" s="17"/>
      <c r="C18" s="17"/>
      <c r="D18" s="20"/>
      <c r="E18" s="20"/>
      <c r="F18" s="17"/>
      <c r="G18" s="17"/>
      <c r="H18" s="17"/>
      <c r="I18" s="17"/>
      <c r="J18" s="17"/>
      <c r="K18" s="20"/>
      <c r="L18" s="17"/>
      <c r="M18" s="17"/>
      <c r="N18" s="17"/>
      <c r="O18" s="17"/>
      <c r="P18" s="17"/>
      <c r="Q18" s="17"/>
      <c r="R18" s="17"/>
      <c r="S18" s="17"/>
      <c r="T18" s="17"/>
      <c r="U18" s="18"/>
    </row>
    <row r="19" spans="1:21" s="14" customFormat="1">
      <c r="A19" s="17"/>
      <c r="B19" s="17"/>
      <c r="C19" s="17"/>
      <c r="D19" s="20"/>
      <c r="E19" s="20"/>
      <c r="F19" s="17"/>
      <c r="G19" s="17"/>
      <c r="H19" s="17"/>
      <c r="I19" s="17"/>
      <c r="J19" s="17"/>
      <c r="K19" s="20"/>
      <c r="L19" s="17"/>
      <c r="M19" s="17"/>
      <c r="N19" s="17"/>
      <c r="O19" s="17"/>
      <c r="P19" s="17"/>
      <c r="Q19" s="17"/>
      <c r="R19" s="17"/>
      <c r="S19" s="17"/>
      <c r="T19" s="17"/>
      <c r="U19" s="18"/>
    </row>
    <row r="20" spans="1:21" s="14" customFormat="1">
      <c r="A20" s="17"/>
      <c r="B20" s="17"/>
      <c r="C20" s="17"/>
      <c r="D20" s="20"/>
      <c r="E20" s="20"/>
      <c r="F20" s="17"/>
      <c r="G20" s="17"/>
      <c r="H20" s="17"/>
      <c r="I20" s="17"/>
      <c r="J20" s="17"/>
      <c r="K20" s="20"/>
      <c r="L20" s="17"/>
      <c r="M20" s="17"/>
      <c r="N20" s="17"/>
      <c r="O20" s="17"/>
      <c r="P20" s="17"/>
      <c r="Q20" s="17"/>
      <c r="R20" s="17"/>
      <c r="S20" s="17"/>
      <c r="T20" s="17"/>
      <c r="U20" s="18"/>
    </row>
    <row r="21" spans="1:21" s="14" customFormat="1">
      <c r="A21" s="17"/>
      <c r="B21" s="17"/>
      <c r="C21" s="17"/>
      <c r="D21" s="20"/>
      <c r="E21" s="20"/>
      <c r="F21" s="17"/>
      <c r="G21" s="17"/>
      <c r="H21" s="17"/>
      <c r="I21" s="17"/>
      <c r="J21" s="17"/>
      <c r="K21" s="20"/>
      <c r="L21" s="17"/>
      <c r="M21" s="17"/>
      <c r="N21" s="17"/>
      <c r="O21" s="17"/>
      <c r="P21" s="17"/>
      <c r="Q21" s="17"/>
      <c r="R21" s="17"/>
      <c r="S21" s="17"/>
      <c r="T21" s="17"/>
      <c r="U21" s="18"/>
    </row>
    <row r="22" spans="1:21" s="14" customFormat="1">
      <c r="A22" s="17"/>
      <c r="B22" s="17"/>
      <c r="C22" s="17"/>
      <c r="D22" s="20"/>
      <c r="E22" s="20"/>
      <c r="F22" s="17"/>
      <c r="G22" s="17"/>
      <c r="H22" s="17"/>
      <c r="I22" s="17"/>
      <c r="J22" s="17"/>
      <c r="K22" s="20"/>
      <c r="L22" s="17"/>
      <c r="M22" s="17"/>
      <c r="N22" s="17"/>
      <c r="O22" s="17"/>
      <c r="P22" s="17"/>
      <c r="Q22" s="17"/>
      <c r="R22" s="17"/>
      <c r="S22" s="17"/>
      <c r="T22" s="17"/>
      <c r="U22" s="18"/>
    </row>
    <row r="23" spans="1:21" s="14" customFormat="1">
      <c r="A23" s="17"/>
      <c r="B23" s="17"/>
      <c r="C23" s="17"/>
      <c r="D23" s="20"/>
      <c r="E23" s="20"/>
      <c r="F23" s="17"/>
      <c r="G23" s="17"/>
      <c r="H23" s="17"/>
      <c r="I23" s="17"/>
      <c r="J23" s="17"/>
      <c r="K23" s="20"/>
      <c r="L23" s="17"/>
      <c r="M23" s="17"/>
      <c r="N23" s="17"/>
      <c r="O23" s="17"/>
      <c r="P23" s="17"/>
      <c r="Q23" s="17"/>
      <c r="R23" s="17"/>
      <c r="S23" s="17"/>
      <c r="T23" s="17"/>
      <c r="U23" s="18"/>
    </row>
    <row r="24" spans="1:21" s="14" customFormat="1">
      <c r="A24" s="17"/>
      <c r="B24" s="17"/>
      <c r="C24" s="17"/>
      <c r="D24" s="20"/>
      <c r="E24" s="20"/>
      <c r="F24" s="17"/>
      <c r="G24" s="17"/>
      <c r="H24" s="17"/>
      <c r="I24" s="17"/>
      <c r="J24" s="17"/>
      <c r="K24" s="20"/>
      <c r="L24" s="17"/>
      <c r="M24" s="17"/>
      <c r="N24" s="17"/>
      <c r="O24" s="17"/>
      <c r="P24" s="17"/>
      <c r="Q24" s="17"/>
      <c r="R24" s="17"/>
      <c r="S24" s="17"/>
      <c r="T24" s="17"/>
      <c r="U24" s="18"/>
    </row>
    <row r="25" spans="1:21" s="14" customFormat="1">
      <c r="A25" s="17"/>
      <c r="B25" s="17"/>
      <c r="C25" s="17"/>
      <c r="D25" s="20"/>
      <c r="E25" s="20"/>
      <c r="F25" s="17"/>
      <c r="G25" s="17"/>
      <c r="H25" s="17"/>
      <c r="I25" s="17"/>
      <c r="J25" s="17"/>
      <c r="K25" s="20"/>
      <c r="L25" s="17"/>
      <c r="M25" s="17"/>
      <c r="N25" s="17"/>
      <c r="O25" s="17"/>
      <c r="P25" s="17"/>
      <c r="Q25" s="17"/>
      <c r="R25" s="17"/>
      <c r="S25" s="17"/>
      <c r="T25" s="17"/>
      <c r="U25" s="18"/>
    </row>
    <row r="26" spans="1:21" s="14" customFormat="1">
      <c r="A26" s="17"/>
      <c r="B26" s="17"/>
      <c r="C26" s="17"/>
      <c r="D26" s="20"/>
      <c r="E26" s="20"/>
      <c r="F26" s="17"/>
      <c r="G26" s="17"/>
      <c r="H26" s="17"/>
      <c r="I26" s="17"/>
      <c r="J26" s="17"/>
      <c r="K26" s="20"/>
      <c r="L26" s="17"/>
      <c r="M26" s="17"/>
      <c r="N26" s="17"/>
      <c r="O26" s="17"/>
      <c r="P26" s="17"/>
      <c r="Q26" s="17"/>
      <c r="R26" s="17"/>
      <c r="S26" s="17"/>
      <c r="T26" s="17"/>
      <c r="U26" s="18"/>
    </row>
    <row r="27" spans="1:21" s="14" customFormat="1">
      <c r="A27" s="17"/>
      <c r="B27" s="17"/>
      <c r="C27" s="17"/>
      <c r="D27" s="20"/>
      <c r="E27" s="20"/>
      <c r="F27" s="17"/>
      <c r="G27" s="17"/>
      <c r="H27" s="17"/>
      <c r="I27" s="17"/>
      <c r="J27" s="17"/>
      <c r="K27" s="20"/>
      <c r="L27" s="17"/>
      <c r="M27" s="17"/>
      <c r="N27" s="17"/>
      <c r="O27" s="17"/>
      <c r="P27" s="17"/>
      <c r="Q27" s="17"/>
      <c r="R27" s="17"/>
      <c r="S27" s="17"/>
      <c r="T27" s="17"/>
      <c r="U27" s="18"/>
    </row>
    <row r="28" spans="1:21">
      <c r="D28" s="32"/>
      <c r="E28" s="32"/>
      <c r="K28" s="32"/>
    </row>
    <row r="29" spans="1:21">
      <c r="D29" s="32"/>
      <c r="E29" s="32"/>
      <c r="K29" s="32"/>
    </row>
    <row r="30" spans="1:21">
      <c r="D30" s="32"/>
      <c r="E30" s="32"/>
      <c r="K30" s="32"/>
    </row>
    <row r="31" spans="1:21">
      <c r="D31" s="32"/>
      <c r="E31" s="32"/>
      <c r="K31" s="32"/>
    </row>
    <row r="32" spans="1:21">
      <c r="D32" s="32"/>
      <c r="E32" s="32"/>
      <c r="K32" s="32"/>
    </row>
    <row r="33" spans="4:21">
      <c r="D33" s="32"/>
      <c r="E33" s="32"/>
      <c r="K33" s="32"/>
    </row>
    <row r="34" spans="4:21">
      <c r="D34" s="32"/>
      <c r="E34" s="32"/>
      <c r="K34" s="32"/>
    </row>
    <row r="35" spans="4:21">
      <c r="D35" s="32"/>
      <c r="E35" s="32"/>
      <c r="K35" s="32"/>
    </row>
    <row r="36" spans="4:21">
      <c r="D36" s="32"/>
      <c r="E36" s="32"/>
      <c r="K36" s="32"/>
    </row>
    <row r="37" spans="4:21">
      <c r="D37" s="32"/>
      <c r="E37" s="32"/>
      <c r="K37" s="32"/>
    </row>
    <row r="38" spans="4:21" s="9" customFormat="1">
      <c r="D38" s="32"/>
      <c r="E38" s="32"/>
      <c r="K38" s="32"/>
      <c r="U38" s="33"/>
    </row>
    <row r="39" spans="4:21" s="9" customFormat="1">
      <c r="D39" s="32"/>
      <c r="E39" s="32"/>
      <c r="K39" s="32"/>
      <c r="U39" s="33"/>
    </row>
    <row r="40" spans="4:21" s="9" customFormat="1">
      <c r="D40" s="32"/>
      <c r="E40" s="32"/>
      <c r="K40" s="32"/>
      <c r="U40" s="33"/>
    </row>
    <row r="41" spans="4:21" s="9" customFormat="1">
      <c r="D41" s="32"/>
      <c r="E41" s="32"/>
      <c r="K41" s="32"/>
      <c r="U41" s="33"/>
    </row>
    <row r="42" spans="4:21" s="9" customFormat="1">
      <c r="D42" s="32"/>
      <c r="E42" s="32"/>
      <c r="K42" s="32"/>
      <c r="U42" s="33"/>
    </row>
    <row r="43" spans="4:21" s="9" customFormat="1">
      <c r="D43" s="32"/>
      <c r="E43" s="32"/>
      <c r="K43" s="32"/>
      <c r="U43" s="33"/>
    </row>
    <row r="44" spans="4:21" s="9" customFormat="1">
      <c r="D44" s="32"/>
      <c r="E44" s="32"/>
      <c r="K44" s="32"/>
      <c r="U44" s="33"/>
    </row>
    <row r="45" spans="4:21" s="9" customFormat="1">
      <c r="D45" s="32"/>
      <c r="E45" s="32"/>
      <c r="K45" s="32"/>
      <c r="U45" s="33"/>
    </row>
    <row r="46" spans="4:21" s="9" customFormat="1">
      <c r="D46" s="32"/>
      <c r="E46" s="32"/>
      <c r="K46" s="32"/>
      <c r="U46" s="33"/>
    </row>
    <row r="47" spans="4:21" s="9" customFormat="1">
      <c r="D47" s="32"/>
      <c r="E47" s="32"/>
      <c r="K47" s="32"/>
      <c r="U47" s="33"/>
    </row>
    <row r="48" spans="4:21" s="9" customFormat="1">
      <c r="D48" s="32"/>
      <c r="E48" s="32"/>
      <c r="K48" s="32"/>
      <c r="U48" s="33"/>
    </row>
    <row r="49" spans="4:21" s="9" customFormat="1">
      <c r="D49" s="32"/>
      <c r="E49" s="32"/>
      <c r="K49" s="32"/>
      <c r="U49" s="33"/>
    </row>
    <row r="50" spans="4:21" s="9" customFormat="1">
      <c r="D50" s="32"/>
      <c r="E50" s="32"/>
      <c r="K50" s="32"/>
      <c r="U50" s="33"/>
    </row>
    <row r="51" spans="4:21" s="9" customFormat="1">
      <c r="D51" s="32"/>
      <c r="E51" s="32"/>
      <c r="K51" s="32"/>
      <c r="U51" s="33"/>
    </row>
    <row r="52" spans="4:21" s="9" customFormat="1">
      <c r="D52" s="32"/>
      <c r="E52" s="32"/>
      <c r="K52" s="32"/>
      <c r="U52" s="33"/>
    </row>
    <row r="53" spans="4:21" s="9" customFormat="1">
      <c r="D53" s="32"/>
      <c r="E53" s="32"/>
      <c r="K53" s="32"/>
      <c r="U53" s="33"/>
    </row>
    <row r="54" spans="4:21" s="9" customFormat="1">
      <c r="D54" s="32"/>
      <c r="E54" s="32"/>
      <c r="K54" s="32"/>
      <c r="U54" s="33"/>
    </row>
    <row r="55" spans="4:21" s="9" customFormat="1">
      <c r="D55" s="32"/>
      <c r="E55" s="32"/>
      <c r="K55" s="32"/>
      <c r="U55" s="33"/>
    </row>
    <row r="56" spans="4:21" s="9" customFormat="1">
      <c r="D56" s="32"/>
      <c r="E56" s="32"/>
      <c r="K56" s="32"/>
      <c r="U56" s="33"/>
    </row>
    <row r="57" spans="4:21" s="9" customFormat="1">
      <c r="D57" s="32"/>
      <c r="E57" s="32"/>
      <c r="K57" s="32"/>
      <c r="U57" s="33"/>
    </row>
    <row r="58" spans="4:21" s="9" customFormat="1">
      <c r="D58" s="32"/>
      <c r="E58" s="32"/>
      <c r="K58" s="32"/>
      <c r="U58" s="33"/>
    </row>
    <row r="59" spans="4:21" s="9" customFormat="1">
      <c r="D59" s="32"/>
      <c r="E59" s="32"/>
      <c r="K59" s="32"/>
      <c r="U59" s="33"/>
    </row>
    <row r="60" spans="4:21" s="9" customFormat="1">
      <c r="D60" s="32"/>
      <c r="E60" s="32"/>
      <c r="K60" s="32"/>
      <c r="U60" s="33"/>
    </row>
    <row r="61" spans="4:21" s="9" customFormat="1">
      <c r="D61" s="32"/>
      <c r="E61" s="32"/>
      <c r="K61" s="32"/>
      <c r="U61" s="33"/>
    </row>
    <row r="62" spans="4:21" s="9" customFormat="1">
      <c r="D62" s="32"/>
      <c r="E62" s="32"/>
      <c r="K62" s="32"/>
      <c r="U62" s="33"/>
    </row>
    <row r="63" spans="4:21" s="9" customFormat="1">
      <c r="D63" s="32"/>
      <c r="E63" s="32"/>
      <c r="K63" s="32"/>
      <c r="U63" s="33"/>
    </row>
    <row r="65518" spans="11:21" s="9" customFormat="1">
      <c r="K65518" s="15"/>
      <c r="U65518" s="33"/>
    </row>
    <row r="65520" spans="11:21">
      <c r="K65520" s="9">
        <v>40179</v>
      </c>
    </row>
  </sheetData>
  <mergeCells count="36">
    <mergeCell ref="X13:AC13"/>
    <mergeCell ref="AD13:AI13"/>
    <mergeCell ref="A2:AI2"/>
    <mergeCell ref="K8:K10"/>
    <mergeCell ref="J8:J10"/>
    <mergeCell ref="I8:I10"/>
    <mergeCell ref="H8:H10"/>
    <mergeCell ref="G8:G10"/>
    <mergeCell ref="F8:F10"/>
    <mergeCell ref="E8:E10"/>
    <mergeCell ref="D8:D10"/>
    <mergeCell ref="C8:C10"/>
    <mergeCell ref="B8:B10"/>
    <mergeCell ref="A8:A10"/>
    <mergeCell ref="X7:AI7"/>
    <mergeCell ref="L12:Q12"/>
    <mergeCell ref="X10:AC10"/>
    <mergeCell ref="AD10:AI10"/>
    <mergeCell ref="R12:W12"/>
    <mergeCell ref="X12:AC12"/>
    <mergeCell ref="AD12:AI12"/>
    <mergeCell ref="X9:Z9"/>
    <mergeCell ref="AA9:AC9"/>
    <mergeCell ref="AD9:AF9"/>
    <mergeCell ref="AG9:AI9"/>
    <mergeCell ref="C3:U3"/>
    <mergeCell ref="L7:W7"/>
    <mergeCell ref="A11:A13"/>
    <mergeCell ref="L9:N9"/>
    <mergeCell ref="O9:Q9"/>
    <mergeCell ref="R9:T9"/>
    <mergeCell ref="U9:W9"/>
    <mergeCell ref="L13:Q13"/>
    <mergeCell ref="R13:W13"/>
    <mergeCell ref="L10:Q10"/>
    <mergeCell ref="R10:W10"/>
  </mergeCells>
  <conditionalFormatting sqref="L11:L13 M11:R12 X11:AI13 S11:W11 L13:AI13">
    <cfRule type="cellIs" dxfId="22" priority="24" stopIfTrue="1" operator="between">
      <formula>$H11</formula>
      <formula>$I11</formula>
    </cfRule>
    <cfRule type="expression" dxfId="21" priority="25" stopIfTrue="1">
      <formula>OR(AND($G11&lt;$I11,L11&lt;$G11),AND($G11&gt;$I11,L11&gt;$G11))</formula>
    </cfRule>
    <cfRule type="expression" dxfId="20" priority="26" stopIfTrue="1">
      <formula>OR(AND($G11&lt;$I11,L11&gt;$I11),AND($G11&gt;$I11,L11&lt;$I11),AND($G11=$I11,L11&lt;&gt;$I11))</formula>
    </cfRule>
  </conditionalFormatting>
  <conditionalFormatting sqref="L11:L13 M11:R12 X11:AI13 S11:W11 L13:AI13">
    <cfRule type="cellIs" dxfId="19" priority="23" stopIfTrue="1" operator="equal">
      <formula>"-"</formula>
    </cfRule>
  </conditionalFormatting>
  <hyperlinks>
    <hyperlink ref="D11" location="'Graf Plan Capacitacion'!A1" display="Nivel de cumplimiento del plan de capacitación"/>
    <hyperlink ref="D12" location="'Graf. Clima Laboral'!A1" display="Nivel de clima laboral"/>
    <hyperlink ref="D13" location="'Graf. Nivel DF y Competencia'!A1" display="Nivel de  descripciones de funciones y competencia documentadas"/>
  </hyperlinks>
  <pageMargins left="0.7" right="0.7" top="0.75" bottom="0.75" header="0.3" footer="0.3"/>
  <pageSetup paperSize="9" scale="14" orientation="portrait" horizontalDpi="300" verticalDpi="300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2:N16"/>
  <sheetViews>
    <sheetView showGridLines="0" zoomScale="85" zoomScaleNormal="85" workbookViewId="0">
      <selection activeCell="O21" sqref="O21"/>
    </sheetView>
  </sheetViews>
  <sheetFormatPr baseColWidth="10" defaultRowHeight="15"/>
  <cols>
    <col min="1" max="1" width="0.85546875" style="1" customWidth="1"/>
    <col min="2" max="2" width="27.140625" style="1" customWidth="1"/>
    <col min="3" max="14" width="10" style="1" customWidth="1"/>
    <col min="15" max="16384" width="11.42578125" style="1"/>
  </cols>
  <sheetData>
    <row r="2" spans="2:14" s="2" customFormat="1" ht="26.25">
      <c r="B2" s="123" t="s">
        <v>15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2:14" ht="17.25" customHeight="1"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2:14" ht="15.75" thickBot="1"/>
    <row r="5" spans="2:14" ht="16.5" thickBot="1">
      <c r="B5" s="120" t="str">
        <f>+'DESARROLLO HUMANO'!D11</f>
        <v>Nivel de cumplimiento del plan de capacitación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2"/>
    </row>
    <row r="6" spans="2:14" ht="16.5" thickBot="1">
      <c r="B6" s="46" t="s">
        <v>50</v>
      </c>
      <c r="C6" s="47" t="s">
        <v>57</v>
      </c>
      <c r="D6" s="48"/>
      <c r="E6" s="49"/>
      <c r="F6" s="124" t="s">
        <v>51</v>
      </c>
      <c r="G6" s="125"/>
      <c r="H6" s="50" t="s">
        <v>58</v>
      </c>
      <c r="I6" s="48"/>
      <c r="J6" s="49"/>
      <c r="K6" s="126" t="s">
        <v>52</v>
      </c>
      <c r="L6" s="127"/>
      <c r="M6" s="62" t="s">
        <v>59</v>
      </c>
      <c r="N6" s="51"/>
    </row>
    <row r="7" spans="2:14" ht="16.5" thickBot="1">
      <c r="B7" s="52"/>
      <c r="C7" s="53" t="str">
        <f>+'DESARROLLO HUMANO'!L8</f>
        <v>ENE</v>
      </c>
      <c r="D7" s="53" t="str">
        <f>+'DESARROLLO HUMANO'!M8</f>
        <v>FEB</v>
      </c>
      <c r="E7" s="53" t="str">
        <f>+'DESARROLLO HUMANO'!N8</f>
        <v>MAR</v>
      </c>
      <c r="F7" s="53" t="str">
        <f>+'DESARROLLO HUMANO'!O8</f>
        <v>ABR</v>
      </c>
      <c r="G7" s="53" t="str">
        <f>+'DESARROLLO HUMANO'!P8</f>
        <v>MAY</v>
      </c>
      <c r="H7" s="53" t="str">
        <f>+'DESARROLLO HUMANO'!Q8</f>
        <v>JUN</v>
      </c>
      <c r="I7" s="53" t="str">
        <f>+'DESARROLLO HUMANO'!R8</f>
        <v>JUL</v>
      </c>
      <c r="J7" s="53" t="str">
        <f>+'DESARROLLO HUMANO'!S8</f>
        <v>AGO</v>
      </c>
      <c r="K7" s="53" t="str">
        <f>+'DESARROLLO HUMANO'!T8</f>
        <v>SEP</v>
      </c>
      <c r="L7" s="53" t="str">
        <f>+'DESARROLLO HUMANO'!U8</f>
        <v>OCT</v>
      </c>
      <c r="M7" s="53" t="str">
        <f>+'DESARROLLO HUMANO'!V8</f>
        <v>NOV</v>
      </c>
      <c r="N7" s="53" t="str">
        <f>+'DESARROLLO HUMANO'!W8</f>
        <v>DIC</v>
      </c>
    </row>
    <row r="8" spans="2:14" ht="15.75">
      <c r="B8" s="54" t="s">
        <v>40</v>
      </c>
      <c r="C8" s="55">
        <f>+'DESARROLLO HUMANO'!$I$11</f>
        <v>1</v>
      </c>
      <c r="D8" s="55">
        <f>+'DESARROLLO HUMANO'!$I$11</f>
        <v>1</v>
      </c>
      <c r="E8" s="55">
        <f>+'DESARROLLO HUMANO'!$I$11</f>
        <v>1</v>
      </c>
      <c r="F8" s="55">
        <f>+'DESARROLLO HUMANO'!$I$11</f>
        <v>1</v>
      </c>
      <c r="G8" s="55">
        <f>+'DESARROLLO HUMANO'!$I$11</f>
        <v>1</v>
      </c>
      <c r="H8" s="55">
        <f>+'DESARROLLO HUMANO'!$I$11</f>
        <v>1</v>
      </c>
      <c r="I8" s="55">
        <f>+'DESARROLLO HUMANO'!$I$11</f>
        <v>1</v>
      </c>
      <c r="J8" s="55">
        <f>+'DESARROLLO HUMANO'!$I$11</f>
        <v>1</v>
      </c>
      <c r="K8" s="55">
        <f>+'DESARROLLO HUMANO'!$I$11</f>
        <v>1</v>
      </c>
      <c r="L8" s="55">
        <f>+'DESARROLLO HUMANO'!$I$11</f>
        <v>1</v>
      </c>
      <c r="M8" s="55">
        <f>+'DESARROLLO HUMANO'!$I$11</f>
        <v>1</v>
      </c>
      <c r="N8" s="55">
        <f>+'DESARROLLO HUMANO'!$I$11</f>
        <v>1</v>
      </c>
    </row>
    <row r="9" spans="2:14" ht="16.5" thickBot="1">
      <c r="B9" s="56" t="s">
        <v>41</v>
      </c>
      <c r="C9" s="63">
        <f>+'DESARROLLO HUMANO'!$H$11</f>
        <v>0.8</v>
      </c>
      <c r="D9" s="63">
        <f>+'DESARROLLO HUMANO'!$H$11</f>
        <v>0.8</v>
      </c>
      <c r="E9" s="63">
        <f>+'DESARROLLO HUMANO'!$H$11</f>
        <v>0.8</v>
      </c>
      <c r="F9" s="63">
        <f>+'DESARROLLO HUMANO'!$H$11</f>
        <v>0.8</v>
      </c>
      <c r="G9" s="63">
        <f>+'DESARROLLO HUMANO'!$H$11</f>
        <v>0.8</v>
      </c>
      <c r="H9" s="63">
        <f>+'DESARROLLO HUMANO'!$H$11</f>
        <v>0.8</v>
      </c>
      <c r="I9" s="63">
        <f>+'DESARROLLO HUMANO'!$H$11</f>
        <v>0.8</v>
      </c>
      <c r="J9" s="63">
        <f>+'DESARROLLO HUMANO'!$H$11</f>
        <v>0.8</v>
      </c>
      <c r="K9" s="63">
        <f>+'DESARROLLO HUMANO'!$H$11</f>
        <v>0.8</v>
      </c>
      <c r="L9" s="63">
        <f>+'DESARROLLO HUMANO'!$H$11</f>
        <v>0.8</v>
      </c>
      <c r="M9" s="63">
        <f>+'DESARROLLO HUMANO'!$H$11</f>
        <v>0.8</v>
      </c>
      <c r="N9" s="63">
        <f>+'DESARROLLO HUMANO'!$H$11</f>
        <v>0.8</v>
      </c>
    </row>
    <row r="10" spans="2:14" ht="16.5" thickBot="1">
      <c r="B10" s="56" t="s">
        <v>3</v>
      </c>
      <c r="C10" s="64">
        <f>+'DESARROLLO HUMANO'!$G$11</f>
        <v>1</v>
      </c>
      <c r="D10" s="64">
        <f>+'DESARROLLO HUMANO'!$G$11</f>
        <v>1</v>
      </c>
      <c r="E10" s="64">
        <f>+'DESARROLLO HUMANO'!$G$11</f>
        <v>1</v>
      </c>
      <c r="F10" s="64">
        <f>+'DESARROLLO HUMANO'!$G$11</f>
        <v>1</v>
      </c>
      <c r="G10" s="64">
        <f>+'DESARROLLO HUMANO'!$G$11</f>
        <v>1</v>
      </c>
      <c r="H10" s="64">
        <f>+'DESARROLLO HUMANO'!$G$11</f>
        <v>1</v>
      </c>
      <c r="I10" s="64">
        <f>+'DESARROLLO HUMANO'!$G$11</f>
        <v>1</v>
      </c>
      <c r="J10" s="64">
        <f>+'DESARROLLO HUMANO'!$G$11</f>
        <v>1</v>
      </c>
      <c r="K10" s="64">
        <f>+'DESARROLLO HUMANO'!$G$11</f>
        <v>1</v>
      </c>
      <c r="L10" s="64">
        <f>+'DESARROLLO HUMANO'!$G$11</f>
        <v>1</v>
      </c>
      <c r="M10" s="64">
        <f>+'DESARROLLO HUMANO'!$G$11</f>
        <v>1</v>
      </c>
      <c r="N10" s="64">
        <f>+'DESARROLLO HUMANO'!$G$11</f>
        <v>1</v>
      </c>
    </row>
    <row r="11" spans="2:14" ht="18.75" thickBot="1">
      <c r="B11" s="56" t="s">
        <v>16</v>
      </c>
      <c r="C11" s="57" t="str">
        <f>+'DESARROLLO HUMANO'!L11</f>
        <v>-</v>
      </c>
      <c r="D11" s="57" t="str">
        <f>+'DESARROLLO HUMANO'!M11</f>
        <v>-</v>
      </c>
      <c r="E11" s="57" t="str">
        <f>+'DESARROLLO HUMANO'!N11</f>
        <v>-</v>
      </c>
      <c r="F11" s="57" t="str">
        <f>+'DESARROLLO HUMANO'!O11</f>
        <v>-</v>
      </c>
      <c r="G11" s="57" t="str">
        <f>+'DESARROLLO HUMANO'!P11</f>
        <v>-</v>
      </c>
      <c r="H11" s="57" t="str">
        <f>+'DESARROLLO HUMANO'!Q11</f>
        <v>-</v>
      </c>
      <c r="I11" s="57" t="str">
        <f>+'DESARROLLO HUMANO'!R11</f>
        <v>-</v>
      </c>
      <c r="J11" s="57" t="str">
        <f>+'DESARROLLO HUMANO'!S11</f>
        <v>-</v>
      </c>
      <c r="K11" s="57" t="str">
        <f>+'DESARROLLO HUMANO'!T11</f>
        <v>-</v>
      </c>
      <c r="L11" s="57" t="str">
        <f>+'DESARROLLO HUMANO'!U11</f>
        <v>-</v>
      </c>
      <c r="M11" s="57" t="str">
        <f>+'DESARROLLO HUMANO'!V11</f>
        <v>-</v>
      </c>
      <c r="N11" s="79">
        <f>+'DESARROLLO HUMANO'!W11</f>
        <v>0.2</v>
      </c>
    </row>
    <row r="12" spans="2:14" ht="15.75">
      <c r="B12" s="3"/>
      <c r="C12" s="4"/>
      <c r="D12" s="4"/>
      <c r="E12" s="4"/>
      <c r="F12" s="4"/>
      <c r="G12" s="4"/>
      <c r="H12" s="4"/>
      <c r="I12" s="4"/>
      <c r="J12" s="4"/>
      <c r="K12" s="4"/>
    </row>
    <row r="13" spans="2:14" ht="15.75">
      <c r="B13" s="3"/>
      <c r="C13" s="5"/>
      <c r="D13" s="5"/>
      <c r="E13" s="5"/>
      <c r="F13" s="5"/>
      <c r="G13" s="5"/>
      <c r="H13" s="5"/>
      <c r="I13" s="5"/>
      <c r="J13" s="5"/>
      <c r="K13" s="5"/>
    </row>
    <row r="15" spans="2:14" ht="15.75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2:14" ht="15.75">
      <c r="B16" s="2"/>
      <c r="C16" s="2"/>
      <c r="D16" s="2"/>
      <c r="E16" s="2"/>
      <c r="F16" s="2"/>
      <c r="G16" s="2"/>
      <c r="H16" s="2"/>
      <c r="I16" s="2"/>
      <c r="J16" s="2"/>
      <c r="K16" s="2"/>
    </row>
  </sheetData>
  <mergeCells count="5">
    <mergeCell ref="B3:K3"/>
    <mergeCell ref="B5:N5"/>
    <mergeCell ref="B2:N2"/>
    <mergeCell ref="F6:G6"/>
    <mergeCell ref="K6:L6"/>
  </mergeCells>
  <conditionalFormatting sqref="D11">
    <cfRule type="cellIs" dxfId="18" priority="2" stopIfTrue="1" operator="between">
      <formula>$C8</formula>
      <formula>#REF!</formula>
    </cfRule>
    <cfRule type="expression" dxfId="17" priority="3" stopIfTrue="1">
      <formula>OR(AND($C8&lt;#REF!,D11&lt;$C8),AND($C8&gt;#REF!,D11&gt;$C8))</formula>
    </cfRule>
    <cfRule type="expression" dxfId="16" priority="4" stopIfTrue="1">
      <formula>OR(AND($C8&lt;#REF!,D11&gt;#REF!),AND($C8&gt;#REF!,D11&lt;#REF!),AND($C8=#REF!,D11&lt;&gt;#REF!))</formula>
    </cfRule>
  </conditionalFormatting>
  <conditionalFormatting sqref="C11:N11">
    <cfRule type="cellIs" dxfId="15" priority="1" stopIfTrue="1" operator="equal">
      <formula>"-"</formula>
    </cfRule>
  </conditionalFormatting>
  <conditionalFormatting sqref="C11:N11">
    <cfRule type="cellIs" dxfId="14" priority="8" stopIfTrue="1" operator="between">
      <formula>$C8</formula>
      <formula>$C$9</formula>
    </cfRule>
    <cfRule type="expression" dxfId="13" priority="9" stopIfTrue="1">
      <formula>OR(AND($C8&lt;$C9,C11&lt;$C8),AND($C8&gt;$C9,C11&gt;$C8))</formula>
    </cfRule>
    <cfRule type="expression" dxfId="12" priority="10" stopIfTrue="1">
      <formula>OR(AND($C8&lt;$C9,C11&gt;$C9),AND($C8&gt;$C3,C11&lt;$C9),AND($C8=$C9,C11&lt;&gt;$C9))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6"/>
  <sheetViews>
    <sheetView showGridLines="0" workbookViewId="0">
      <selection activeCell="I16" sqref="I16"/>
    </sheetView>
  </sheetViews>
  <sheetFormatPr baseColWidth="10" defaultRowHeight="15"/>
  <cols>
    <col min="1" max="1" width="4.7109375" style="1" customWidth="1"/>
    <col min="2" max="2" width="24.28515625" style="1" customWidth="1"/>
    <col min="3" max="3" width="15" style="1" customWidth="1"/>
    <col min="4" max="4" width="15.28515625" style="1" customWidth="1"/>
    <col min="5" max="6" width="14.28515625" style="1" customWidth="1"/>
    <col min="7" max="16384" width="11.42578125" style="1"/>
  </cols>
  <sheetData>
    <row r="1" spans="2:6" s="2" customFormat="1" ht="25.5" customHeight="1">
      <c r="B1" s="128" t="s">
        <v>15</v>
      </c>
      <c r="C1" s="128"/>
      <c r="D1" s="128"/>
      <c r="E1" s="128"/>
      <c r="F1" s="128"/>
    </row>
    <row r="2" spans="2:6" ht="17.25" customHeight="1">
      <c r="B2" s="119"/>
      <c r="C2" s="119"/>
      <c r="D2" s="119"/>
      <c r="E2" s="119"/>
      <c r="F2" s="119"/>
    </row>
    <row r="3" spans="2:6" ht="13.5" customHeight="1" thickBot="1"/>
    <row r="4" spans="2:6" ht="16.5" thickBot="1">
      <c r="B4" s="120" t="str">
        <f>+'DESARROLLO HUMANO'!D12</f>
        <v>Nivel de clima laboral</v>
      </c>
      <c r="C4" s="121"/>
      <c r="D4" s="121"/>
      <c r="E4" s="121"/>
      <c r="F4" s="122"/>
    </row>
    <row r="5" spans="2:6" ht="15.75" thickBot="1">
      <c r="B5" s="58" t="s">
        <v>60</v>
      </c>
      <c r="C5" s="129" t="s">
        <v>61</v>
      </c>
      <c r="D5" s="130"/>
      <c r="E5" s="59" t="s">
        <v>55</v>
      </c>
      <c r="F5" s="60" t="s">
        <v>62</v>
      </c>
    </row>
    <row r="6" spans="2:6" ht="16.5" thickBot="1">
      <c r="B6" s="52"/>
      <c r="C6" s="131">
        <f>+'DESARROLLO HUMANO'!L7</f>
        <v>2010</v>
      </c>
      <c r="D6" s="132"/>
      <c r="E6" s="131">
        <f>+'DESARROLLO HUMANO'!X7</f>
        <v>2011</v>
      </c>
      <c r="F6" s="132"/>
    </row>
    <row r="7" spans="2:6" s="66" customFormat="1" ht="15.75" thickBot="1">
      <c r="B7" s="67"/>
      <c r="C7" s="61" t="str">
        <f>'DESARROLLO HUMANO'!L10</f>
        <v>I SEMESTRE</v>
      </c>
      <c r="D7" s="61" t="str">
        <f>'DESARROLLO HUMANO'!R10</f>
        <v>II SEMESTRE</v>
      </c>
      <c r="E7" s="61" t="str">
        <f>'DESARROLLO HUMANO'!X10</f>
        <v>I SEMESTRE</v>
      </c>
      <c r="F7" s="61" t="str">
        <f>'DESARROLLO HUMANO'!AD10</f>
        <v>II SEMESTRE</v>
      </c>
    </row>
    <row r="8" spans="2:6" s="66" customFormat="1">
      <c r="B8" s="68" t="s">
        <v>40</v>
      </c>
      <c r="C8" s="69">
        <f>+'DESARROLLO HUMANO'!$I$12</f>
        <v>0.9</v>
      </c>
      <c r="D8" s="69">
        <f>+'DESARROLLO HUMANO'!$I$12</f>
        <v>0.9</v>
      </c>
      <c r="E8" s="69">
        <f>+'DESARROLLO HUMANO'!$I$12</f>
        <v>0.9</v>
      </c>
      <c r="F8" s="69">
        <f>+'DESARROLLO HUMANO'!$I$12</f>
        <v>0.9</v>
      </c>
    </row>
    <row r="9" spans="2:6" s="66" customFormat="1" ht="15.75" thickBot="1">
      <c r="B9" s="70" t="s">
        <v>41</v>
      </c>
      <c r="C9" s="71">
        <f>+'DESARROLLO HUMANO'!$H$12</f>
        <v>0.95</v>
      </c>
      <c r="D9" s="71">
        <f>+'DESARROLLO HUMANO'!$H$12</f>
        <v>0.95</v>
      </c>
      <c r="E9" s="71">
        <f>+'DESARROLLO HUMANO'!$H$12</f>
        <v>0.95</v>
      </c>
      <c r="F9" s="71">
        <f>+'DESARROLLO HUMANO'!$H$12</f>
        <v>0.95</v>
      </c>
    </row>
    <row r="10" spans="2:6" s="66" customFormat="1" ht="15.75" thickBot="1">
      <c r="B10" s="70" t="s">
        <v>3</v>
      </c>
      <c r="C10" s="72">
        <f>+'DESARROLLO HUMANO'!$G$12</f>
        <v>0.9</v>
      </c>
      <c r="D10" s="72">
        <f>+'DESARROLLO HUMANO'!$G$12</f>
        <v>0.9</v>
      </c>
      <c r="E10" s="72">
        <f>+'DESARROLLO HUMANO'!$G$12</f>
        <v>0.9</v>
      </c>
      <c r="F10" s="72">
        <f>+'DESARROLLO HUMANO'!$G$12</f>
        <v>0.9</v>
      </c>
    </row>
    <row r="11" spans="2:6" s="66" customFormat="1" ht="16.5" thickBot="1">
      <c r="B11" s="70" t="s">
        <v>16</v>
      </c>
      <c r="C11" s="73" t="str">
        <f>+'DESARROLLO HUMANO'!L12</f>
        <v>-</v>
      </c>
      <c r="D11" s="80">
        <f>+'DESARROLLO HUMANO'!R12</f>
        <v>0.88229999999999997</v>
      </c>
      <c r="E11" s="73" t="str">
        <f>+'DESARROLLO HUMANO'!X12</f>
        <v>-</v>
      </c>
      <c r="F11" s="73" t="str">
        <f>+'DESARROLLO HUMANO'!AD12</f>
        <v>-</v>
      </c>
    </row>
    <row r="12" spans="2:6" ht="15.75">
      <c r="B12" s="3"/>
      <c r="C12" s="4"/>
      <c r="D12" s="4"/>
      <c r="E12" s="4"/>
      <c r="F12" s="4"/>
    </row>
    <row r="13" spans="2:6" ht="15.75">
      <c r="B13" s="3"/>
      <c r="C13" s="5"/>
      <c r="D13" s="5"/>
      <c r="E13" s="5"/>
      <c r="F13" s="5"/>
    </row>
    <row r="15" spans="2:6" ht="15.75">
      <c r="B15" s="2"/>
      <c r="C15" s="2"/>
      <c r="D15" s="2"/>
      <c r="E15" s="2"/>
      <c r="F15" s="2"/>
    </row>
    <row r="16" spans="2:6" ht="15.75">
      <c r="B16" s="2"/>
      <c r="C16" s="2"/>
      <c r="D16" s="2"/>
      <c r="E16" s="2"/>
      <c r="F16" s="2"/>
    </row>
  </sheetData>
  <mergeCells count="6">
    <mergeCell ref="B1:F1"/>
    <mergeCell ref="B2:F2"/>
    <mergeCell ref="B4:F4"/>
    <mergeCell ref="C5:D5"/>
    <mergeCell ref="C6:D6"/>
    <mergeCell ref="E6:F6"/>
  </mergeCells>
  <conditionalFormatting sqref="C11 E11:F11">
    <cfRule type="cellIs" dxfId="11" priority="1" stopIfTrue="1" operator="equal">
      <formula>"-"</formula>
    </cfRule>
    <cfRule type="cellIs" dxfId="10" priority="5" stopIfTrue="1" operator="equal">
      <formula>"-"</formula>
    </cfRule>
  </conditionalFormatting>
  <conditionalFormatting sqref="C11 E11:F11">
    <cfRule type="cellIs" dxfId="9" priority="10" stopIfTrue="1" operator="between">
      <formula>$C8</formula>
      <formula>$C$9</formula>
    </cfRule>
    <cfRule type="expression" dxfId="8" priority="11" stopIfTrue="1">
      <formula>OR(AND($C8&lt;$C9,C11&lt;$C8),AND($C8&gt;$C9,C11&gt;$C8))</formula>
    </cfRule>
    <cfRule type="expression" dxfId="7" priority="12" stopIfTrue="1">
      <formula>OR(AND($C8&lt;$C9,C11&gt;$C9),AND($C8&gt;$C2,C11&lt;$C9),AND($C8=$C9,C11&lt;&gt;$C9))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F16"/>
  <sheetViews>
    <sheetView showGridLines="0" workbookViewId="0">
      <selection activeCell="J7" sqref="J7"/>
    </sheetView>
  </sheetViews>
  <sheetFormatPr baseColWidth="10" defaultRowHeight="15"/>
  <cols>
    <col min="1" max="1" width="4.7109375" style="1" customWidth="1"/>
    <col min="2" max="2" width="24.28515625" style="1" customWidth="1"/>
    <col min="3" max="3" width="15" style="1" customWidth="1"/>
    <col min="4" max="4" width="15.28515625" style="1" customWidth="1"/>
    <col min="5" max="5" width="14.140625" style="1" customWidth="1"/>
    <col min="6" max="6" width="14.85546875" style="1" customWidth="1"/>
    <col min="7" max="16384" width="11.42578125" style="1"/>
  </cols>
  <sheetData>
    <row r="1" spans="2:6" s="2" customFormat="1" ht="33.75" customHeight="1">
      <c r="B1" s="133" t="s">
        <v>15</v>
      </c>
      <c r="C1" s="133"/>
      <c r="D1" s="133"/>
      <c r="E1" s="133"/>
      <c r="F1" s="133"/>
    </row>
    <row r="2" spans="2:6" ht="11.25" customHeight="1">
      <c r="B2" s="119"/>
      <c r="C2" s="119"/>
      <c r="D2" s="119"/>
      <c r="E2" s="119"/>
      <c r="F2" s="119"/>
    </row>
    <row r="3" spans="2:6" ht="10.5" customHeight="1" thickBot="1"/>
    <row r="4" spans="2:6" ht="16.5" thickBot="1">
      <c r="B4" s="120" t="str">
        <f>+'DESARROLLO HUMANO'!D13</f>
        <v>Nivel de  descripciones de funciones y competencia documentadas</v>
      </c>
      <c r="C4" s="121"/>
      <c r="D4" s="121"/>
      <c r="E4" s="121"/>
      <c r="F4" s="122"/>
    </row>
    <row r="5" spans="2:6" ht="15.75" thickBot="1">
      <c r="B5" s="58" t="s">
        <v>53</v>
      </c>
      <c r="C5" s="129" t="s">
        <v>54</v>
      </c>
      <c r="D5" s="130"/>
      <c r="E5" s="59" t="s">
        <v>55</v>
      </c>
      <c r="F5" s="60" t="s">
        <v>56</v>
      </c>
    </row>
    <row r="6" spans="2:6" ht="16.5" thickBot="1">
      <c r="B6" s="52"/>
      <c r="C6" s="131">
        <f>+'DESARROLLO HUMANO'!L7</f>
        <v>2010</v>
      </c>
      <c r="D6" s="132"/>
      <c r="E6" s="131">
        <f>+'DESARROLLO HUMANO'!X7</f>
        <v>2011</v>
      </c>
      <c r="F6" s="132"/>
    </row>
    <row r="7" spans="2:6" s="66" customFormat="1" ht="15.75" thickBot="1">
      <c r="B7" s="67"/>
      <c r="C7" s="61" t="str">
        <f>+'DESARROLLO HUMANO'!L10</f>
        <v>I SEMESTRE</v>
      </c>
      <c r="D7" s="61" t="str">
        <f>+'DESARROLLO HUMANO'!R10</f>
        <v>II SEMESTRE</v>
      </c>
      <c r="E7" s="61" t="str">
        <f>+'DESARROLLO HUMANO'!X10</f>
        <v>I SEMESTRE</v>
      </c>
      <c r="F7" s="61" t="str">
        <f>+'DESARROLLO HUMANO'!AD10</f>
        <v>II SEMESTRE</v>
      </c>
    </row>
    <row r="8" spans="2:6" s="66" customFormat="1">
      <c r="B8" s="68" t="s">
        <v>40</v>
      </c>
      <c r="C8" s="69">
        <f>+'DESARROLLO HUMANO'!$I$13</f>
        <v>1</v>
      </c>
      <c r="D8" s="69">
        <f>+'DESARROLLO HUMANO'!$I$13</f>
        <v>1</v>
      </c>
      <c r="E8" s="69">
        <f>+'DESARROLLO HUMANO'!$I$13</f>
        <v>1</v>
      </c>
      <c r="F8" s="69">
        <f>+'DESARROLLO HUMANO'!$I$13</f>
        <v>1</v>
      </c>
    </row>
    <row r="9" spans="2:6" s="66" customFormat="1" ht="15.75" thickBot="1">
      <c r="B9" s="70" t="s">
        <v>41</v>
      </c>
      <c r="C9" s="71">
        <f>+'DESARROLLO HUMANO'!$H$13</f>
        <v>0.9</v>
      </c>
      <c r="D9" s="71">
        <f>+'DESARROLLO HUMANO'!$H$13</f>
        <v>0.9</v>
      </c>
      <c r="E9" s="71">
        <f>+'DESARROLLO HUMANO'!$H$13</f>
        <v>0.9</v>
      </c>
      <c r="F9" s="71">
        <f>+'DESARROLLO HUMANO'!$H$13</f>
        <v>0.9</v>
      </c>
    </row>
    <row r="10" spans="2:6" s="66" customFormat="1" ht="15.75" thickBot="1">
      <c r="B10" s="70" t="s">
        <v>3</v>
      </c>
      <c r="C10" s="72">
        <f>+'DESARROLLO HUMANO'!$G$13</f>
        <v>1</v>
      </c>
      <c r="D10" s="72">
        <f>+'DESARROLLO HUMANO'!$G$13</f>
        <v>1</v>
      </c>
      <c r="E10" s="72">
        <f>+'DESARROLLO HUMANO'!$G$13</f>
        <v>1</v>
      </c>
      <c r="F10" s="72">
        <f>+'DESARROLLO HUMANO'!$G$13</f>
        <v>1</v>
      </c>
    </row>
    <row r="11" spans="2:6" s="66" customFormat="1" ht="18.75" thickBot="1">
      <c r="B11" s="70" t="s">
        <v>16</v>
      </c>
      <c r="C11" s="74" t="str">
        <f>+'DESARROLLO HUMANO'!L13</f>
        <v>-</v>
      </c>
      <c r="D11" s="81">
        <f>+'DESARROLLO HUMANO'!R13</f>
        <v>0.3</v>
      </c>
      <c r="E11" s="74" t="str">
        <f>+'DESARROLLO HUMANO'!X13</f>
        <v>-</v>
      </c>
      <c r="F11" s="74" t="str">
        <f>+'DESARROLLO HUMANO'!AD13</f>
        <v>-</v>
      </c>
    </row>
    <row r="12" spans="2:6" ht="15.75">
      <c r="B12" s="3"/>
      <c r="C12" s="4"/>
      <c r="D12" s="4"/>
      <c r="E12" s="4"/>
      <c r="F12" s="4"/>
    </row>
    <row r="13" spans="2:6" ht="15.75">
      <c r="B13" s="3"/>
      <c r="C13" s="5"/>
      <c r="D13" s="5"/>
      <c r="E13" s="5"/>
      <c r="F13" s="5"/>
    </row>
    <row r="15" spans="2:6" ht="15.75">
      <c r="B15" s="2"/>
      <c r="C15" s="2"/>
      <c r="D15" s="2"/>
      <c r="E15" s="2"/>
      <c r="F15" s="2"/>
    </row>
    <row r="16" spans="2:6" ht="15.75">
      <c r="B16" s="2"/>
      <c r="C16" s="2"/>
      <c r="D16" s="2"/>
      <c r="E16" s="2"/>
      <c r="F16" s="2"/>
    </row>
  </sheetData>
  <mergeCells count="6">
    <mergeCell ref="B1:F1"/>
    <mergeCell ref="B2:F2"/>
    <mergeCell ref="B4:F4"/>
    <mergeCell ref="C5:D5"/>
    <mergeCell ref="C6:D6"/>
    <mergeCell ref="E6:F6"/>
  </mergeCells>
  <conditionalFormatting sqref="D11">
    <cfRule type="cellIs" dxfId="6" priority="11" stopIfTrue="1" operator="between">
      <formula>$C8</formula>
      <formula>#REF!</formula>
    </cfRule>
    <cfRule type="expression" dxfId="5" priority="12" stopIfTrue="1">
      <formula>OR(AND($C8&lt;#REF!,D11&lt;$C8),AND($C8&gt;#REF!,D11&gt;$C8))</formula>
    </cfRule>
    <cfRule type="expression" dxfId="4" priority="13" stopIfTrue="1">
      <formula>OR(AND($C8&lt;#REF!,D11&gt;#REF!),AND($C8&gt;#REF!,D11&lt;#REF!),AND($C8=#REF!,D11&lt;&gt;#REF!))</formula>
    </cfRule>
  </conditionalFormatting>
  <conditionalFormatting sqref="C11:F11">
    <cfRule type="cellIs" dxfId="3" priority="1" stopIfTrue="1" operator="equal">
      <formula>"-"</formula>
    </cfRule>
  </conditionalFormatting>
  <conditionalFormatting sqref="C11:F11">
    <cfRule type="cellIs" dxfId="2" priority="15" stopIfTrue="1" operator="between">
      <formula>$C8</formula>
      <formula>$C$9</formula>
    </cfRule>
    <cfRule type="expression" dxfId="1" priority="16" stopIfTrue="1">
      <formula>OR(AND($C8&lt;$C9,C11&lt;$C8),AND($C8&gt;$C9,C11&gt;$C8))</formula>
    </cfRule>
    <cfRule type="expression" dxfId="0" priority="17" stopIfTrue="1">
      <formula>OR(AND($C8&lt;$C9,C11&gt;$C9),AND($C8&gt;$C2,C11&lt;$C9),AND($C8=$C9,C11&lt;&gt;$C9))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DESARROLLO HUMANO</vt:lpstr>
      <vt:lpstr>Graf Plan Capacitacion</vt:lpstr>
      <vt:lpstr>Graf. Clima Laboral</vt:lpstr>
      <vt:lpstr>Graf. Nivel DF y Competencia</vt:lpstr>
    </vt:vector>
  </TitlesOfParts>
  <Company>Fudanción Intellectus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Intellectus</dc:creator>
  <cp:lastModifiedBy>Jared</cp:lastModifiedBy>
  <cp:lastPrinted>2010-11-29T07:10:08Z</cp:lastPrinted>
  <dcterms:created xsi:type="dcterms:W3CDTF">2009-04-16T16:31:24Z</dcterms:created>
  <dcterms:modified xsi:type="dcterms:W3CDTF">2012-02-26T18:47:39Z</dcterms:modified>
</cp:coreProperties>
</file>