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1580" windowHeight="6030"/>
  </bookViews>
  <sheets>
    <sheet name=" Puente Cachos" sheetId="11" r:id="rId1"/>
    <sheet name="Puente " sheetId="2" r:id="rId2"/>
    <sheet name="puente Tre" sheetId="3" r:id="rId3"/>
  </sheets>
  <calcPr calcId="125725"/>
</workbook>
</file>

<file path=xl/calcChain.xml><?xml version="1.0" encoding="utf-8"?>
<calcChain xmlns="http://schemas.openxmlformats.org/spreadsheetml/2006/main">
  <c r="F30" i="11"/>
  <c r="F31"/>
  <c r="F27"/>
  <c r="F20"/>
  <c r="F21"/>
  <c r="F22"/>
  <c r="F23"/>
  <c r="F37"/>
  <c r="F26" i="2"/>
  <c r="F27"/>
  <c r="F34" s="1"/>
  <c r="F30"/>
  <c r="F31"/>
  <c r="F32"/>
  <c r="F21"/>
  <c r="F22"/>
  <c r="F23"/>
  <c r="F24"/>
  <c r="F17"/>
  <c r="F18"/>
  <c r="F13"/>
  <c r="F14"/>
  <c r="F15"/>
  <c r="F7"/>
  <c r="F8"/>
  <c r="F9"/>
  <c r="F10"/>
  <c r="F30" i="3"/>
  <c r="F31"/>
  <c r="F32"/>
  <c r="F26"/>
  <c r="F27"/>
  <c r="F21"/>
  <c r="F22"/>
  <c r="F23"/>
  <c r="F24"/>
  <c r="F17"/>
  <c r="F18"/>
  <c r="F13"/>
  <c r="F14"/>
  <c r="F15"/>
  <c r="F7"/>
  <c r="F8"/>
  <c r="F9"/>
  <c r="F10"/>
  <c r="F34"/>
</calcChain>
</file>

<file path=xl/sharedStrings.xml><?xml version="1.0" encoding="utf-8"?>
<sst xmlns="http://schemas.openxmlformats.org/spreadsheetml/2006/main" count="135" uniqueCount="58">
  <si>
    <t>ITEM</t>
  </si>
  <si>
    <t>DESCRIPCIÓN</t>
  </si>
  <si>
    <t>UNIDAD</t>
  </si>
  <si>
    <t>CANTIDAD</t>
  </si>
  <si>
    <t>PRECIO U.</t>
  </si>
  <si>
    <t>TOTAL</t>
  </si>
  <si>
    <t>TOTAL U.S.D =</t>
  </si>
  <si>
    <t>ENERO / 2.000</t>
  </si>
  <si>
    <t>CONTROL LOCAL DE EROSIÓN</t>
  </si>
  <si>
    <t>ARBORIZACIÓN</t>
  </si>
  <si>
    <t>REVEGETACIÓN</t>
  </si>
  <si>
    <t>BARRERAS (MUERTAS/VIVAS)</t>
  </si>
  <si>
    <t>Ha</t>
  </si>
  <si>
    <t xml:space="preserve">m </t>
  </si>
  <si>
    <t xml:space="preserve">PRESUPUESTO REFRENCIAL </t>
  </si>
  <si>
    <t>GLOBL</t>
  </si>
  <si>
    <t>U</t>
  </si>
  <si>
    <t>IMPACTO AMBIENTAL</t>
  </si>
  <si>
    <t>PROTECCIÓN TRABAJADORES CONSTRUCCIÓN</t>
  </si>
  <si>
    <t>IMPLEMENTOS DE PROTECCIÓN</t>
  </si>
  <si>
    <t>BOTIQUIN DE PRIMEROS AUXILIOS</t>
  </si>
  <si>
    <t>HUMEDECIMIENTO AREAS EXPUESTAS</t>
  </si>
  <si>
    <t>SEÑALIZACIÓN</t>
  </si>
  <si>
    <t>LETREROS VIAS ALTERNAS</t>
  </si>
  <si>
    <t>LETREROS INFORMATIVOS</t>
  </si>
  <si>
    <t>SEÑAL LUMINOSA DE PREVENCIÓN</t>
  </si>
  <si>
    <t>KM</t>
  </si>
  <si>
    <t>FORESTACIÓN</t>
  </si>
  <si>
    <t>ARBOL</t>
  </si>
  <si>
    <t>EDUCACIÓN PÚBLICA</t>
  </si>
  <si>
    <t>CONFERENCIAS</t>
  </si>
  <si>
    <t>CAMPAÑA DE DIFUSIÓN</t>
  </si>
  <si>
    <t>Total</t>
  </si>
  <si>
    <t xml:space="preserve">PUENTE SOBRE </t>
  </si>
  <si>
    <t xml:space="preserve">PUENTE: </t>
  </si>
  <si>
    <t xml:space="preserve">Realización del Proceso de Expropiación. </t>
  </si>
  <si>
    <t>(Costos establecidos por el DINAC)</t>
  </si>
  <si>
    <t>INTEGRACIÓN PAISJISTICA.</t>
  </si>
  <si>
    <t>Implantación del Programa de Integración Paisajistica.</t>
  </si>
  <si>
    <t>Reforestación.</t>
  </si>
  <si>
    <t>INSTALACIÓN DEL CAMPAMENTO.</t>
  </si>
  <si>
    <t>POSIBLES EXPROPIACIONES.</t>
  </si>
  <si>
    <t>SEGURIDAD E HIGIENE LABORAL</t>
  </si>
  <si>
    <t>Zonas de seguridad claramente señalizadas.</t>
  </si>
  <si>
    <t>Equipos de protección personal.</t>
  </si>
  <si>
    <t>Progarama de prevención de accidentes laborales.</t>
  </si>
  <si>
    <t>DISPOSICION DEL MATERIAL DE DESALOJO.</t>
  </si>
  <si>
    <t>Rellenos, desbroces, etc.</t>
  </si>
  <si>
    <t>CONTROL DE RUIDOS.</t>
  </si>
  <si>
    <t>Mantenimiento de las maquinarias.</t>
  </si>
  <si>
    <t>CAMARONES SOBRE EL RIO QUEVEDO</t>
  </si>
  <si>
    <t>PREVENCIÓN DE RIESGOS DE TRABAJO.</t>
  </si>
  <si>
    <t>Dotación de ropa de trabajo, botas pantaneras, ropa impermeable</t>
  </si>
  <si>
    <r>
      <t>N</t>
    </r>
    <r>
      <rPr>
        <b/>
        <sz val="8"/>
        <color indexed="62"/>
        <rFont val="Arial"/>
      </rPr>
      <t>º</t>
    </r>
  </si>
  <si>
    <r>
      <t>m</t>
    </r>
    <r>
      <rPr>
        <sz val="8"/>
        <rFont val="Arial"/>
      </rPr>
      <t>²</t>
    </r>
  </si>
  <si>
    <t>Arbol</t>
  </si>
  <si>
    <t>DIRECTOR DEL PROYECTO: ING. HENRRY AGUIRRE.</t>
  </si>
  <si>
    <t>VIVIENDA</t>
  </si>
</sst>
</file>

<file path=xl/styles.xml><?xml version="1.0" encoding="utf-8"?>
<styleSheet xmlns="http://schemas.openxmlformats.org/spreadsheetml/2006/main">
  <numFmts count="2">
    <numFmt numFmtId="193" formatCode="[$$-2C0A]#,##0.00"/>
    <numFmt numFmtId="194" formatCode="[$$-80A]#,##0.00"/>
  </numFmts>
  <fonts count="12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62"/>
      <name val="Arial Narrow"/>
      <family val="2"/>
    </font>
    <font>
      <sz val="8"/>
      <color indexed="62"/>
      <name val="Arial Narrow"/>
      <family val="2"/>
    </font>
    <font>
      <b/>
      <sz val="10"/>
      <color indexed="10"/>
      <name val="Arial Narrow"/>
      <family val="2"/>
    </font>
    <font>
      <b/>
      <u/>
      <sz val="8"/>
      <color indexed="48"/>
      <name val="Arial Narrow"/>
      <family val="2"/>
    </font>
    <font>
      <u/>
      <sz val="8"/>
      <color indexed="48"/>
      <name val="Arial Narrow"/>
      <family val="2"/>
    </font>
    <font>
      <b/>
      <sz val="8"/>
      <color indexed="48"/>
      <name val="Arial Narrow"/>
      <family val="2"/>
    </font>
    <font>
      <sz val="8"/>
      <color indexed="48"/>
      <name val="Arial Narrow"/>
      <family val="2"/>
    </font>
    <font>
      <b/>
      <sz val="8"/>
      <color indexed="62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2" xfId="0" applyFont="1" applyBorder="1"/>
    <xf numFmtId="0" fontId="2" fillId="2" borderId="3" xfId="0" applyFont="1" applyFill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6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2" borderId="7" xfId="0" applyFont="1" applyFill="1" applyBorder="1"/>
    <xf numFmtId="2" fontId="2" fillId="0" borderId="3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Border="1"/>
    <xf numFmtId="2" fontId="8" fillId="0" borderId="8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93" fontId="1" fillId="0" borderId="2" xfId="0" applyNumberFormat="1" applyFont="1" applyBorder="1" applyAlignment="1">
      <alignment horizontal="center"/>
    </xf>
    <xf numFmtId="194" fontId="1" fillId="0" borderId="2" xfId="0" applyNumberFormat="1" applyFont="1" applyBorder="1" applyAlignment="1">
      <alignment horizontal="center"/>
    </xf>
    <xf numFmtId="194" fontId="8" fillId="0" borderId="8" xfId="0" applyNumberFormat="1" applyFont="1" applyBorder="1" applyAlignment="1">
      <alignment horizontal="center"/>
    </xf>
    <xf numFmtId="194" fontId="8" fillId="0" borderId="2" xfId="0" applyNumberFormat="1" applyFont="1" applyBorder="1" applyAlignment="1">
      <alignment horizontal="center"/>
    </xf>
    <xf numFmtId="194" fontId="5" fillId="0" borderId="0" xfId="0" applyNumberFormat="1" applyFont="1"/>
    <xf numFmtId="2" fontId="8" fillId="0" borderId="0" xfId="0" applyNumberFormat="1" applyFont="1" applyBorder="1" applyAlignment="1">
      <alignment horizontal="center"/>
    </xf>
    <xf numFmtId="194" fontId="8" fillId="0" borderId="0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194" fontId="8" fillId="0" borderId="9" xfId="0" applyNumberFormat="1" applyFont="1" applyBorder="1" applyAlignment="1">
      <alignment horizontal="center"/>
    </xf>
    <xf numFmtId="0" fontId="1" fillId="0" borderId="2" xfId="0" applyFont="1" applyFill="1" applyBorder="1"/>
    <xf numFmtId="17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showGridLines="0" tabSelected="1" topLeftCell="A13" zoomScale="120" workbookViewId="0">
      <selection activeCell="D9" sqref="D9"/>
    </sheetView>
  </sheetViews>
  <sheetFormatPr baseColWidth="10" defaultRowHeight="12.75"/>
  <cols>
    <col min="1" max="1" width="9.140625" style="1" customWidth="1"/>
    <col min="2" max="2" width="38.7109375" style="1" customWidth="1"/>
    <col min="3" max="4" width="9" style="1" customWidth="1"/>
    <col min="5" max="5" width="10" style="2" customWidth="1"/>
    <col min="6" max="6" width="12.85546875" style="1" customWidth="1"/>
    <col min="7" max="8" width="9" style="1" customWidth="1"/>
    <col min="9" max="16384" width="11.42578125" style="1"/>
  </cols>
  <sheetData>
    <row r="1" spans="1:6">
      <c r="A1" s="50" t="s">
        <v>14</v>
      </c>
      <c r="B1" s="50"/>
      <c r="C1" s="50"/>
      <c r="D1" s="50"/>
      <c r="E1" s="50"/>
      <c r="F1" s="50"/>
    </row>
    <row r="2" spans="1:6">
      <c r="A2" s="24" t="s">
        <v>34</v>
      </c>
      <c r="B2" s="25" t="s">
        <v>50</v>
      </c>
      <c r="C2" s="2"/>
      <c r="D2" s="2"/>
      <c r="F2" s="2"/>
    </row>
    <row r="3" spans="1:6">
      <c r="A3" s="25" t="s">
        <v>56</v>
      </c>
      <c r="B3" s="25"/>
      <c r="C3" s="2"/>
      <c r="D3" s="2"/>
      <c r="F3" s="49">
        <v>38991</v>
      </c>
    </row>
    <row r="4" spans="1:6" ht="17.25" customHeight="1">
      <c r="A4" s="6" t="s">
        <v>53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12.75" customHeight="1" thickBot="1">
      <c r="A5" s="8"/>
      <c r="B5" s="9"/>
      <c r="C5" s="8"/>
      <c r="D5" s="8"/>
      <c r="E5" s="8"/>
      <c r="F5" s="8"/>
    </row>
    <row r="6" spans="1:6" ht="12.75" customHeight="1" thickBot="1">
      <c r="A6" s="44">
        <v>1</v>
      </c>
      <c r="B6" s="15" t="s">
        <v>41</v>
      </c>
      <c r="F6" s="3"/>
    </row>
    <row r="7" spans="1:6" ht="12.75" customHeight="1">
      <c r="A7" s="30"/>
      <c r="B7" s="14" t="s">
        <v>35</v>
      </c>
      <c r="C7" s="16" t="s">
        <v>57</v>
      </c>
      <c r="D7" s="16">
        <v>1</v>
      </c>
      <c r="E7" s="37">
        <v>10000</v>
      </c>
      <c r="F7" s="37">
        <v>10000</v>
      </c>
    </row>
    <row r="8" spans="1:6" ht="12.75" customHeight="1" thickBot="1">
      <c r="A8" s="30"/>
      <c r="B8" s="14" t="s">
        <v>36</v>
      </c>
      <c r="C8" s="29"/>
      <c r="D8" s="29"/>
      <c r="E8" s="46" t="s">
        <v>32</v>
      </c>
      <c r="F8" s="47">
        <v>10000</v>
      </c>
    </row>
    <row r="9" spans="1:6" ht="12.75" customHeight="1" thickTop="1">
      <c r="A9" s="11"/>
      <c r="B9" s="10"/>
      <c r="C9" s="29"/>
      <c r="D9" s="29"/>
    </row>
    <row r="10" spans="1:6" ht="12.75" customHeight="1" thickBot="1">
      <c r="A10" s="11"/>
      <c r="B10" s="10"/>
      <c r="C10" s="29"/>
      <c r="D10" s="29"/>
      <c r="E10" s="41"/>
      <c r="F10" s="42"/>
    </row>
    <row r="11" spans="1:6" ht="13.5" thickBot="1">
      <c r="A11" s="44">
        <v>2</v>
      </c>
      <c r="B11" s="15" t="s">
        <v>37</v>
      </c>
      <c r="C11" s="2"/>
      <c r="D11" s="2"/>
      <c r="F11" s="13"/>
    </row>
    <row r="12" spans="1:6">
      <c r="A12" s="29"/>
      <c r="B12" s="14" t="s">
        <v>38</v>
      </c>
      <c r="C12" s="16" t="s">
        <v>12</v>
      </c>
      <c r="D12" s="16">
        <v>3</v>
      </c>
      <c r="E12" s="43">
        <v>500</v>
      </c>
      <c r="F12" s="43">
        <v>1500</v>
      </c>
    </row>
    <row r="13" spans="1:6">
      <c r="A13" s="29"/>
      <c r="B13" s="14" t="s">
        <v>39</v>
      </c>
      <c r="C13" s="16" t="s">
        <v>55</v>
      </c>
      <c r="D13" s="16">
        <v>50</v>
      </c>
      <c r="E13" s="37">
        <v>10</v>
      </c>
      <c r="F13" s="37">
        <v>500</v>
      </c>
    </row>
    <row r="14" spans="1:6">
      <c r="A14" s="2"/>
      <c r="C14" s="2"/>
      <c r="D14" s="2"/>
      <c r="E14" s="34" t="s">
        <v>32</v>
      </c>
      <c r="F14" s="39">
        <v>2000</v>
      </c>
    </row>
    <row r="15" spans="1:6" ht="13.5" thickBot="1">
      <c r="A15" s="2"/>
      <c r="C15" s="2"/>
      <c r="D15" s="2"/>
      <c r="E15" s="30"/>
      <c r="F15" s="4"/>
    </row>
    <row r="16" spans="1:6" ht="13.5" thickBot="1">
      <c r="A16" s="44">
        <v>3</v>
      </c>
      <c r="B16" s="21" t="s">
        <v>40</v>
      </c>
      <c r="C16" s="16" t="s">
        <v>16</v>
      </c>
      <c r="D16" s="16">
        <v>1</v>
      </c>
      <c r="E16" s="37">
        <v>1000</v>
      </c>
      <c r="F16" s="37">
        <v>1000</v>
      </c>
    </row>
    <row r="17" spans="1:6" ht="13.5" thickBot="1">
      <c r="A17" s="11"/>
      <c r="B17" s="32"/>
      <c r="C17" s="29"/>
      <c r="D17" s="29"/>
      <c r="E17" s="46" t="s">
        <v>32</v>
      </c>
      <c r="F17" s="47">
        <v>1000</v>
      </c>
    </row>
    <row r="18" spans="1:6" ht="14.25" thickTop="1" thickBot="1">
      <c r="A18" s="2"/>
      <c r="C18" s="2"/>
      <c r="D18" s="2"/>
      <c r="E18" s="1"/>
      <c r="F18" s="13"/>
    </row>
    <row r="19" spans="1:6" ht="13.5" thickBot="1">
      <c r="A19" s="44">
        <v>4</v>
      </c>
      <c r="B19" s="15" t="s">
        <v>42</v>
      </c>
      <c r="C19" s="2"/>
      <c r="D19" s="2"/>
      <c r="E19" s="4"/>
      <c r="F19" s="4"/>
    </row>
    <row r="20" spans="1:6">
      <c r="A20" s="29"/>
      <c r="B20" s="14" t="s">
        <v>43</v>
      </c>
      <c r="C20" s="16" t="s">
        <v>54</v>
      </c>
      <c r="D20" s="16">
        <v>400</v>
      </c>
      <c r="E20" s="37">
        <v>0.5</v>
      </c>
      <c r="F20" s="37">
        <f>ROUND(E20*D20,2)</f>
        <v>200</v>
      </c>
    </row>
    <row r="21" spans="1:6">
      <c r="A21" s="29"/>
      <c r="B21" s="14" t="s">
        <v>44</v>
      </c>
      <c r="C21" s="16" t="s">
        <v>16</v>
      </c>
      <c r="D21" s="16">
        <v>1</v>
      </c>
      <c r="E21" s="37">
        <v>2000</v>
      </c>
      <c r="F21" s="37">
        <f>ROUND(E21*D21,2)</f>
        <v>2000</v>
      </c>
    </row>
    <row r="22" spans="1:6">
      <c r="A22" s="29"/>
      <c r="B22" s="14" t="s">
        <v>45</v>
      </c>
      <c r="C22" s="16" t="s">
        <v>16</v>
      </c>
      <c r="D22" s="16">
        <v>1</v>
      </c>
      <c r="E22" s="37">
        <v>500</v>
      </c>
      <c r="F22" s="37">
        <f>ROUND(E22*D22,2)</f>
        <v>500</v>
      </c>
    </row>
    <row r="23" spans="1:6">
      <c r="A23" s="29"/>
      <c r="B23" s="10"/>
      <c r="C23" s="29"/>
      <c r="D23" s="29"/>
      <c r="E23" s="34" t="s">
        <v>32</v>
      </c>
      <c r="F23" s="39">
        <f>SUM(F20:F22)</f>
        <v>2700</v>
      </c>
    </row>
    <row r="24" spans="1:6" ht="13.5" thickBot="1">
      <c r="A24" s="2"/>
      <c r="C24" s="2"/>
      <c r="D24" s="12"/>
      <c r="E24" s="1"/>
      <c r="F24" s="2"/>
    </row>
    <row r="25" spans="1:6" ht="13.5" thickBot="1">
      <c r="A25" s="44">
        <v>5</v>
      </c>
      <c r="B25" s="15" t="s">
        <v>46</v>
      </c>
      <c r="E25" s="1"/>
    </row>
    <row r="26" spans="1:6">
      <c r="A26" s="11"/>
      <c r="B26" s="48" t="s">
        <v>47</v>
      </c>
      <c r="C26" s="16" t="s">
        <v>16</v>
      </c>
      <c r="D26" s="16">
        <v>1</v>
      </c>
      <c r="E26" s="37">
        <v>5000</v>
      </c>
      <c r="F26" s="37">
        <v>5000</v>
      </c>
    </row>
    <row r="27" spans="1:6" ht="13.5" thickBot="1">
      <c r="A27" s="11"/>
      <c r="B27" s="32"/>
      <c r="C27" s="29"/>
      <c r="D27" s="29"/>
      <c r="E27" s="33" t="s">
        <v>32</v>
      </c>
      <c r="F27" s="38">
        <f>SUM(F26)</f>
        <v>5000</v>
      </c>
    </row>
    <row r="28" spans="1:6" ht="14.25" thickTop="1" thickBot="1">
      <c r="A28" s="2"/>
      <c r="C28" s="2"/>
      <c r="D28" s="2"/>
      <c r="E28" s="1"/>
      <c r="F28" s="4"/>
    </row>
    <row r="29" spans="1:6" ht="13.5" thickBot="1">
      <c r="A29" s="44">
        <v>6</v>
      </c>
      <c r="B29" s="15" t="s">
        <v>48</v>
      </c>
      <c r="C29" s="2"/>
      <c r="D29" s="2"/>
      <c r="E29" s="4"/>
      <c r="F29" s="4"/>
    </row>
    <row r="30" spans="1:6">
      <c r="A30" s="30"/>
      <c r="B30" s="14" t="s">
        <v>49</v>
      </c>
      <c r="C30" s="16" t="s">
        <v>16</v>
      </c>
      <c r="D30" s="16">
        <v>1</v>
      </c>
      <c r="E30" s="37">
        <v>2500</v>
      </c>
      <c r="F30" s="37">
        <f>ROUND(E30*D30,2)</f>
        <v>2500</v>
      </c>
    </row>
    <row r="31" spans="1:6" ht="13.5" thickBot="1">
      <c r="A31" s="2"/>
      <c r="D31" s="5"/>
      <c r="E31" s="33" t="s">
        <v>32</v>
      </c>
      <c r="F31" s="38">
        <f>SUM(F30:F30)</f>
        <v>2500</v>
      </c>
    </row>
    <row r="32" spans="1:6" ht="14.25" thickTop="1" thickBot="1">
      <c r="A32" s="2"/>
    </row>
    <row r="33" spans="1:6" ht="13.5" thickBot="1">
      <c r="A33" s="44">
        <v>7</v>
      </c>
      <c r="B33" s="15" t="s">
        <v>51</v>
      </c>
      <c r="C33" s="2"/>
      <c r="D33" s="2"/>
      <c r="E33" s="4"/>
      <c r="F33" s="4"/>
    </row>
    <row r="34" spans="1:6">
      <c r="A34" s="45"/>
      <c r="B34" s="48" t="s">
        <v>52</v>
      </c>
      <c r="C34" s="16" t="s">
        <v>16</v>
      </c>
      <c r="D34" s="16">
        <v>1</v>
      </c>
      <c r="E34" s="43">
        <v>5000</v>
      </c>
      <c r="F34" s="43">
        <v>5000</v>
      </c>
    </row>
    <row r="35" spans="1:6" ht="13.5" thickBot="1">
      <c r="A35" s="2"/>
      <c r="D35" s="5"/>
      <c r="E35" s="33" t="s">
        <v>32</v>
      </c>
      <c r="F35" s="38">
        <v>5000</v>
      </c>
    </row>
    <row r="36" spans="1:6" ht="13.5" thickTop="1">
      <c r="A36" s="2"/>
      <c r="D36" s="5"/>
      <c r="E36" s="41"/>
      <c r="F36" s="42"/>
    </row>
    <row r="37" spans="1:6" ht="13.5">
      <c r="A37" s="2"/>
      <c r="E37" s="31" t="s">
        <v>6</v>
      </c>
      <c r="F37" s="40">
        <f>ROUND(SUM(F35+F31+F27+F23+F17+F14+F8),0)</f>
        <v>28200</v>
      </c>
    </row>
    <row r="38" spans="1:6">
      <c r="A38" s="2"/>
    </row>
    <row r="39" spans="1:6">
      <c r="A39" s="2"/>
    </row>
    <row r="40" spans="1:6">
      <c r="A40" s="2"/>
    </row>
    <row r="41" spans="1:6">
      <c r="A41" s="2"/>
    </row>
    <row r="42" spans="1:6">
      <c r="A42" s="2"/>
    </row>
    <row r="43" spans="1:6">
      <c r="A43" s="2"/>
    </row>
    <row r="44" spans="1:6">
      <c r="A44" s="2"/>
    </row>
    <row r="45" spans="1:6">
      <c r="A45" s="2"/>
    </row>
    <row r="46" spans="1:6">
      <c r="A46" s="2"/>
    </row>
    <row r="47" spans="1:6">
      <c r="A47" s="2"/>
    </row>
  </sheetData>
  <mergeCells count="1">
    <mergeCell ref="A1:F1"/>
  </mergeCells>
  <phoneticPr fontId="0" type="noConversion"/>
  <pageMargins left="0.69" right="0.81" top="0.64" bottom="0.76" header="0.51" footer="0.6"/>
  <pageSetup orientation="portrait" verticalDpi="144" r:id="rId1"/>
  <headerFooter alignWithMargins="0">
    <oddHeader>&amp;R&amp;8Manejo de Lodos</oddHeader>
    <oddFooter>&amp;R&amp;"Arial Narrow,Normal"&amp;8página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opLeftCell="A16" workbookViewId="0">
      <selection activeCell="G32" sqref="G32"/>
    </sheetView>
  </sheetViews>
  <sheetFormatPr baseColWidth="10" defaultRowHeight="12.75"/>
  <cols>
    <col min="2" max="2" width="35.85546875" customWidth="1"/>
    <col min="6" max="6" width="12.5703125" bestFit="1" customWidth="1"/>
  </cols>
  <sheetData>
    <row r="1" spans="1:6" ht="13.5">
      <c r="A1" s="22" t="s">
        <v>14</v>
      </c>
      <c r="B1" s="23"/>
      <c r="C1" s="2"/>
      <c r="D1" s="2"/>
      <c r="E1" s="2"/>
      <c r="F1" s="2"/>
    </row>
    <row r="2" spans="1:6" ht="13.5">
      <c r="A2" s="24" t="s">
        <v>33</v>
      </c>
      <c r="B2" s="25"/>
      <c r="C2" s="2"/>
      <c r="D2" s="2"/>
      <c r="E2" s="2"/>
      <c r="F2" s="2"/>
    </row>
    <row r="3" spans="1:6" ht="13.5">
      <c r="A3" s="1"/>
      <c r="B3" s="1"/>
      <c r="C3" s="2"/>
      <c r="D3" s="2"/>
      <c r="E3" s="2"/>
      <c r="F3" s="2" t="s">
        <v>7</v>
      </c>
    </row>
    <row r="4" spans="1:6">
      <c r="A4" s="6" t="s">
        <v>0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13.5" thickBot="1">
      <c r="A5" s="8"/>
      <c r="B5" s="9"/>
      <c r="C5" s="8"/>
      <c r="D5" s="8"/>
      <c r="E5" s="8"/>
      <c r="F5" s="8"/>
    </row>
    <row r="6" spans="1:6" ht="13.5">
      <c r="A6" s="27">
        <v>1</v>
      </c>
      <c r="B6" s="15" t="s">
        <v>8</v>
      </c>
      <c r="C6" s="1"/>
      <c r="D6" s="1"/>
      <c r="E6" s="2"/>
      <c r="F6" s="3"/>
    </row>
    <row r="7" spans="1:6" ht="13.5">
      <c r="A7" s="17">
        <v>1.01</v>
      </c>
      <c r="B7" s="14" t="s">
        <v>9</v>
      </c>
      <c r="C7" s="16" t="s">
        <v>12</v>
      </c>
      <c r="D7" s="16">
        <v>10.7</v>
      </c>
      <c r="E7" s="37">
        <v>414</v>
      </c>
      <c r="F7" s="37">
        <f>ROUND(E7*D7,2)</f>
        <v>4429.8</v>
      </c>
    </row>
    <row r="8" spans="1:6" ht="13.5">
      <c r="A8" s="17">
        <v>1.02</v>
      </c>
      <c r="B8" s="14" t="s">
        <v>10</v>
      </c>
      <c r="C8" s="16" t="s">
        <v>12</v>
      </c>
      <c r="D8" s="16">
        <v>5.4</v>
      </c>
      <c r="E8" s="37">
        <v>414</v>
      </c>
      <c r="F8" s="37">
        <f>ROUND(E8*D8,2)</f>
        <v>2235.6</v>
      </c>
    </row>
    <row r="9" spans="1:6" ht="13.5">
      <c r="A9" s="17">
        <v>1.03</v>
      </c>
      <c r="B9" s="14" t="s">
        <v>11</v>
      </c>
      <c r="C9" s="16" t="s">
        <v>13</v>
      </c>
      <c r="D9" s="16">
        <v>80</v>
      </c>
      <c r="E9" s="37">
        <v>9.6</v>
      </c>
      <c r="F9" s="37">
        <f>ROUND(E9*D9,2)</f>
        <v>768</v>
      </c>
    </row>
    <row r="10" spans="1:6" ht="14.25" thickBot="1">
      <c r="A10" s="11"/>
      <c r="B10" s="28"/>
      <c r="C10" s="29"/>
      <c r="D10" s="29"/>
      <c r="E10" s="33" t="s">
        <v>32</v>
      </c>
      <c r="F10" s="38">
        <f>SUM(F7:F9)</f>
        <v>7433.4</v>
      </c>
    </row>
    <row r="11" spans="1:6" ht="15" thickTop="1" thickBot="1">
      <c r="A11" s="18">
        <v>2</v>
      </c>
      <c r="B11" s="26" t="s">
        <v>17</v>
      </c>
      <c r="C11" s="2"/>
      <c r="D11" s="2"/>
      <c r="E11" s="2"/>
      <c r="F11" s="13"/>
    </row>
    <row r="12" spans="1:6" ht="13.5">
      <c r="A12" s="20">
        <v>2.0099999999999998</v>
      </c>
      <c r="B12" s="14" t="s">
        <v>18</v>
      </c>
      <c r="C12" s="2"/>
      <c r="D12" s="2"/>
      <c r="E12" s="4"/>
      <c r="F12" s="4"/>
    </row>
    <row r="13" spans="1:6" ht="13.5">
      <c r="A13" s="16">
        <v>2.02</v>
      </c>
      <c r="B13" s="14" t="s">
        <v>19</v>
      </c>
      <c r="C13" s="16" t="s">
        <v>16</v>
      </c>
      <c r="D13" s="16">
        <v>60</v>
      </c>
      <c r="E13" s="37">
        <v>217600</v>
      </c>
      <c r="F13" s="37">
        <f>ROUND(E13*D13,2)</f>
        <v>13056000</v>
      </c>
    </row>
    <row r="14" spans="1:6" ht="13.5">
      <c r="A14" s="16">
        <v>2.0299999999999998</v>
      </c>
      <c r="B14" s="14" t="s">
        <v>20</v>
      </c>
      <c r="C14" s="16" t="s">
        <v>16</v>
      </c>
      <c r="D14" s="16">
        <v>3</v>
      </c>
      <c r="E14" s="37">
        <v>1360000</v>
      </c>
      <c r="F14" s="37">
        <f>ROUND(E14*D14,2)</f>
        <v>4080000</v>
      </c>
    </row>
    <row r="15" spans="1:6" ht="13.5">
      <c r="A15" s="2"/>
      <c r="B15" s="1"/>
      <c r="C15" s="2"/>
      <c r="D15" s="2"/>
      <c r="E15" s="34" t="s">
        <v>32</v>
      </c>
      <c r="F15" s="39">
        <f>SUM(F13:F14)</f>
        <v>17136000</v>
      </c>
    </row>
    <row r="16" spans="1:6" ht="14.25" thickBot="1">
      <c r="A16" s="2"/>
      <c r="B16" s="1"/>
      <c r="C16" s="2"/>
      <c r="D16" s="2"/>
      <c r="E16" s="30"/>
      <c r="F16" s="4"/>
    </row>
    <row r="17" spans="1:6" ht="14.25" thickBot="1">
      <c r="A17" s="18">
        <v>3</v>
      </c>
      <c r="B17" s="21" t="s">
        <v>21</v>
      </c>
      <c r="C17" s="16" t="s">
        <v>26</v>
      </c>
      <c r="D17" s="16">
        <v>10</v>
      </c>
      <c r="E17" s="37">
        <v>8858677</v>
      </c>
      <c r="F17" s="37">
        <f>ROUND(E17*D17,2)</f>
        <v>88586770</v>
      </c>
    </row>
    <row r="18" spans="1:6" ht="14.25" thickBot="1">
      <c r="A18" s="11"/>
      <c r="B18" s="32"/>
      <c r="C18" s="29"/>
      <c r="D18" s="29"/>
      <c r="E18" s="33" t="s">
        <v>32</v>
      </c>
      <c r="F18" s="38">
        <f>SUM(F17)</f>
        <v>88586770</v>
      </c>
    </row>
    <row r="19" spans="1:6" ht="15" thickTop="1" thickBot="1">
      <c r="A19" s="2"/>
      <c r="B19" s="1"/>
      <c r="C19" s="2"/>
      <c r="D19" s="2"/>
      <c r="E19" s="1"/>
      <c r="F19" s="13"/>
    </row>
    <row r="20" spans="1:6" ht="14.25" thickBot="1">
      <c r="A20" s="18">
        <v>4</v>
      </c>
      <c r="B20" s="15" t="s">
        <v>22</v>
      </c>
      <c r="C20" s="2"/>
      <c r="D20" s="2"/>
      <c r="E20" s="4"/>
      <c r="F20" s="4"/>
    </row>
    <row r="21" spans="1:6" ht="13.5">
      <c r="A21" s="20">
        <v>4.01</v>
      </c>
      <c r="B21" s="14" t="s">
        <v>23</v>
      </c>
      <c r="C21" s="16" t="s">
        <v>16</v>
      </c>
      <c r="D21" s="16">
        <v>2</v>
      </c>
      <c r="E21" s="37">
        <v>278244</v>
      </c>
      <c r="F21" s="37">
        <f>ROUND(E21*D21,2)</f>
        <v>556488</v>
      </c>
    </row>
    <row r="22" spans="1:6" ht="13.5">
      <c r="A22" s="16">
        <v>4.0199999999999996</v>
      </c>
      <c r="B22" s="14" t="s">
        <v>24</v>
      </c>
      <c r="C22" s="16" t="s">
        <v>16</v>
      </c>
      <c r="D22" s="16">
        <v>2</v>
      </c>
      <c r="E22" s="37">
        <v>278244</v>
      </c>
      <c r="F22" s="37">
        <f>ROUND(E22*D22,2)</f>
        <v>556488</v>
      </c>
    </row>
    <row r="23" spans="1:6" ht="13.5">
      <c r="A23" s="16">
        <v>4.03</v>
      </c>
      <c r="B23" s="14" t="s">
        <v>25</v>
      </c>
      <c r="C23" s="16" t="s">
        <v>16</v>
      </c>
      <c r="D23" s="16">
        <v>30</v>
      </c>
      <c r="E23" s="37">
        <v>362114</v>
      </c>
      <c r="F23" s="37">
        <f>ROUND(E23*D23,2)</f>
        <v>10863420</v>
      </c>
    </row>
    <row r="24" spans="1:6" ht="13.5">
      <c r="A24" s="29"/>
      <c r="B24" s="10"/>
      <c r="C24" s="29"/>
      <c r="D24" s="29"/>
      <c r="E24" s="34" t="s">
        <v>32</v>
      </c>
      <c r="F24" s="39">
        <f>SUM(F21:F23)</f>
        <v>11976396</v>
      </c>
    </row>
    <row r="25" spans="1:6" ht="14.25" thickBot="1">
      <c r="A25" s="2"/>
      <c r="B25" s="1"/>
      <c r="C25" s="2"/>
      <c r="D25" s="12"/>
      <c r="E25" s="1"/>
      <c r="F25" s="2"/>
    </row>
    <row r="26" spans="1:6" ht="14.25" thickBot="1">
      <c r="A26" s="18">
        <v>5</v>
      </c>
      <c r="B26" s="21" t="s">
        <v>27</v>
      </c>
      <c r="C26" s="16" t="s">
        <v>28</v>
      </c>
      <c r="D26" s="16">
        <v>200</v>
      </c>
      <c r="E26" s="37">
        <v>12041</v>
      </c>
      <c r="F26" s="37">
        <f>ROUND(E26*D26,2)</f>
        <v>2408200</v>
      </c>
    </row>
    <row r="27" spans="1:6" ht="14.25" thickBot="1">
      <c r="A27" s="11"/>
      <c r="B27" s="32"/>
      <c r="C27" s="29"/>
      <c r="D27" s="29"/>
      <c r="E27" s="33" t="s">
        <v>32</v>
      </c>
      <c r="F27" s="38">
        <f>SUM(F26)</f>
        <v>2408200</v>
      </c>
    </row>
    <row r="28" spans="1:6" ht="15" thickTop="1" thickBot="1">
      <c r="A28" s="2"/>
      <c r="B28" s="1"/>
      <c r="C28" s="2"/>
      <c r="D28" s="2"/>
      <c r="E28" s="1"/>
      <c r="F28" s="4"/>
    </row>
    <row r="29" spans="1:6" ht="14.25" thickBot="1">
      <c r="A29" s="18">
        <v>6</v>
      </c>
      <c r="B29" s="15" t="s">
        <v>29</v>
      </c>
      <c r="C29" s="2"/>
      <c r="D29" s="2"/>
      <c r="E29" s="4"/>
      <c r="F29" s="4"/>
    </row>
    <row r="30" spans="1:6" ht="13.5">
      <c r="A30" s="19">
        <v>6.01</v>
      </c>
      <c r="B30" s="14" t="s">
        <v>30</v>
      </c>
      <c r="C30" s="16" t="s">
        <v>15</v>
      </c>
      <c r="D30" s="16">
        <v>1</v>
      </c>
      <c r="E30" s="37">
        <v>24616000</v>
      </c>
      <c r="F30" s="37">
        <f>ROUND(E30*D30,2)</f>
        <v>24616000</v>
      </c>
    </row>
    <row r="31" spans="1:6" ht="13.5">
      <c r="A31" s="17">
        <v>6.02</v>
      </c>
      <c r="B31" s="14" t="s">
        <v>31</v>
      </c>
      <c r="C31" s="16" t="s">
        <v>15</v>
      </c>
      <c r="D31" s="16">
        <v>1</v>
      </c>
      <c r="E31" s="37">
        <v>40800000</v>
      </c>
      <c r="F31" s="37">
        <f>ROUND(E31*D31,2)</f>
        <v>40800000</v>
      </c>
    </row>
    <row r="32" spans="1:6" ht="14.25" thickBot="1">
      <c r="A32" s="2"/>
      <c r="B32" s="1"/>
      <c r="C32" s="1"/>
      <c r="D32" s="5"/>
      <c r="E32" s="33" t="s">
        <v>32</v>
      </c>
      <c r="F32" s="38">
        <f>SUM(F30:F31)</f>
        <v>65416000</v>
      </c>
    </row>
    <row r="33" spans="1:6" ht="14.25" thickTop="1">
      <c r="A33" s="2"/>
      <c r="B33" s="1"/>
      <c r="C33" s="1"/>
      <c r="D33" s="1"/>
      <c r="E33" s="2"/>
      <c r="F33" s="1"/>
    </row>
    <row r="34" spans="1:6" ht="13.5">
      <c r="A34" s="2"/>
      <c r="B34" s="1"/>
      <c r="C34" s="1"/>
      <c r="D34" s="1"/>
      <c r="E34" s="31" t="s">
        <v>6</v>
      </c>
      <c r="F34" s="40">
        <f>ROUND(SUM(F32+F27+F24+F18+F15+F10),0)</f>
        <v>185530799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opLeftCell="A15" workbookViewId="0">
      <selection activeCell="B35" sqref="B35"/>
    </sheetView>
  </sheetViews>
  <sheetFormatPr baseColWidth="10" defaultRowHeight="12.75"/>
  <cols>
    <col min="2" max="2" width="34.42578125" customWidth="1"/>
    <col min="6" max="6" width="12.5703125" bestFit="1" customWidth="1"/>
  </cols>
  <sheetData>
    <row r="1" spans="1:6" ht="13.5">
      <c r="A1" s="22" t="s">
        <v>14</v>
      </c>
      <c r="B1" s="23"/>
      <c r="C1" s="2"/>
      <c r="D1" s="2"/>
      <c r="E1" s="2"/>
      <c r="F1" s="2"/>
    </row>
    <row r="2" spans="1:6" ht="13.5">
      <c r="A2" s="24" t="s">
        <v>33</v>
      </c>
      <c r="B2" s="25"/>
      <c r="C2" s="2"/>
      <c r="D2" s="2"/>
      <c r="E2" s="2"/>
      <c r="F2" s="2"/>
    </row>
    <row r="3" spans="1:6" ht="13.5">
      <c r="A3" s="1"/>
      <c r="B3" s="1"/>
      <c r="C3" s="2"/>
      <c r="D3" s="2"/>
      <c r="E3" s="2"/>
      <c r="F3" s="2" t="s">
        <v>7</v>
      </c>
    </row>
    <row r="4" spans="1:6">
      <c r="A4" s="6" t="s">
        <v>0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13.5" thickBot="1">
      <c r="A5" s="8"/>
      <c r="B5" s="9"/>
      <c r="C5" s="8"/>
      <c r="D5" s="8"/>
      <c r="E5" s="8"/>
      <c r="F5" s="8"/>
    </row>
    <row r="6" spans="1:6" ht="13.5">
      <c r="A6" s="27">
        <v>1</v>
      </c>
      <c r="B6" s="15" t="s">
        <v>8</v>
      </c>
      <c r="C6" s="1"/>
      <c r="D6" s="1"/>
      <c r="E6" s="2"/>
      <c r="F6" s="3"/>
    </row>
    <row r="7" spans="1:6" ht="13.5">
      <c r="A7" s="17">
        <v>1.01</v>
      </c>
      <c r="B7" s="14" t="s">
        <v>9</v>
      </c>
      <c r="C7" s="16" t="s">
        <v>12</v>
      </c>
      <c r="D7" s="16">
        <v>10.7</v>
      </c>
      <c r="E7" s="36">
        <v>414</v>
      </c>
      <c r="F7" s="36">
        <f>ROUND(E7*D7,2)</f>
        <v>4429.8</v>
      </c>
    </row>
    <row r="8" spans="1:6" ht="13.5">
      <c r="A8" s="17">
        <v>1.02</v>
      </c>
      <c r="B8" s="14" t="s">
        <v>10</v>
      </c>
      <c r="C8" s="16" t="s">
        <v>12</v>
      </c>
      <c r="D8" s="16">
        <v>5.4</v>
      </c>
      <c r="E8" s="36">
        <v>414</v>
      </c>
      <c r="F8" s="36">
        <f>ROUND(E8*D8,2)</f>
        <v>2235.6</v>
      </c>
    </row>
    <row r="9" spans="1:6" ht="13.5">
      <c r="A9" s="17">
        <v>1.03</v>
      </c>
      <c r="B9" s="14" t="s">
        <v>11</v>
      </c>
      <c r="C9" s="16" t="s">
        <v>13</v>
      </c>
      <c r="D9" s="16">
        <v>80</v>
      </c>
      <c r="E9" s="36">
        <v>9.6</v>
      </c>
      <c r="F9" s="36">
        <f>ROUND(E9*D9,2)</f>
        <v>768</v>
      </c>
    </row>
    <row r="10" spans="1:6" ht="14.25" thickBot="1">
      <c r="A10" s="11"/>
      <c r="B10" s="28"/>
      <c r="C10" s="29"/>
      <c r="D10" s="29"/>
      <c r="E10" s="33" t="s">
        <v>32</v>
      </c>
      <c r="F10" s="38">
        <f>SUM(F7:F9)</f>
        <v>7433.4</v>
      </c>
    </row>
    <row r="11" spans="1:6" ht="15" thickTop="1" thickBot="1">
      <c r="A11" s="18">
        <v>2</v>
      </c>
      <c r="B11" s="26" t="s">
        <v>17</v>
      </c>
      <c r="C11" s="2"/>
      <c r="D11" s="2"/>
      <c r="E11" s="2"/>
      <c r="F11" s="13"/>
    </row>
    <row r="12" spans="1:6" ht="13.5">
      <c r="A12" s="20">
        <v>2.0099999999999998</v>
      </c>
      <c r="B12" s="14" t="s">
        <v>18</v>
      </c>
      <c r="C12" s="2"/>
      <c r="D12" s="2"/>
      <c r="E12" s="4"/>
      <c r="F12" s="4"/>
    </row>
    <row r="13" spans="1:6" ht="13.5">
      <c r="A13" s="16">
        <v>2.02</v>
      </c>
      <c r="B13" s="14" t="s">
        <v>19</v>
      </c>
      <c r="C13" s="16" t="s">
        <v>16</v>
      </c>
      <c r="D13" s="16">
        <v>60</v>
      </c>
      <c r="E13" s="36">
        <v>217600</v>
      </c>
      <c r="F13" s="36">
        <f>ROUND(E13*D13,2)</f>
        <v>13056000</v>
      </c>
    </row>
    <row r="14" spans="1:6" ht="13.5">
      <c r="A14" s="16">
        <v>2.0299999999999998</v>
      </c>
      <c r="B14" s="14" t="s">
        <v>20</v>
      </c>
      <c r="C14" s="16" t="s">
        <v>16</v>
      </c>
      <c r="D14" s="16">
        <v>3</v>
      </c>
      <c r="E14" s="36">
        <v>1360000</v>
      </c>
      <c r="F14" s="36">
        <f>ROUND(E14*D14,2)</f>
        <v>4080000</v>
      </c>
    </row>
    <row r="15" spans="1:6" ht="13.5">
      <c r="A15" s="2"/>
      <c r="B15" s="1"/>
      <c r="C15" s="2"/>
      <c r="D15" s="2"/>
      <c r="E15" s="34" t="s">
        <v>32</v>
      </c>
      <c r="F15" s="39">
        <f>SUM(F13:F14)</f>
        <v>17136000</v>
      </c>
    </row>
    <row r="16" spans="1:6" ht="14.25" thickBot="1">
      <c r="A16" s="2"/>
      <c r="B16" s="1"/>
      <c r="C16" s="2"/>
      <c r="D16" s="2"/>
      <c r="E16" s="30"/>
      <c r="F16" s="4"/>
    </row>
    <row r="17" spans="1:6" ht="14.25" thickBot="1">
      <c r="A17" s="18">
        <v>3</v>
      </c>
      <c r="B17" s="21" t="s">
        <v>21</v>
      </c>
      <c r="C17" s="16" t="s">
        <v>26</v>
      </c>
      <c r="D17" s="16">
        <v>10</v>
      </c>
      <c r="E17" s="36">
        <v>8858677</v>
      </c>
      <c r="F17" s="36">
        <f>ROUND(E17*D17,2)</f>
        <v>88586770</v>
      </c>
    </row>
    <row r="18" spans="1:6" ht="14.25" thickBot="1">
      <c r="A18" s="11"/>
      <c r="B18" s="32"/>
      <c r="C18" s="29"/>
      <c r="D18" s="29"/>
      <c r="E18" s="33" t="s">
        <v>32</v>
      </c>
      <c r="F18" s="38">
        <f>SUM(F17)</f>
        <v>88586770</v>
      </c>
    </row>
    <row r="19" spans="1:6" ht="15" thickTop="1" thickBot="1">
      <c r="A19" s="2"/>
      <c r="B19" s="1"/>
      <c r="C19" s="2"/>
      <c r="D19" s="2"/>
      <c r="E19" s="1"/>
      <c r="F19" s="13"/>
    </row>
    <row r="20" spans="1:6" ht="14.25" thickBot="1">
      <c r="A20" s="18">
        <v>4</v>
      </c>
      <c r="B20" s="15" t="s">
        <v>22</v>
      </c>
      <c r="C20" s="2"/>
      <c r="D20" s="2"/>
      <c r="E20" s="4"/>
      <c r="F20" s="4"/>
    </row>
    <row r="21" spans="1:6" ht="13.5">
      <c r="A21" s="20">
        <v>4.01</v>
      </c>
      <c r="B21" s="14" t="s">
        <v>23</v>
      </c>
      <c r="C21" s="16" t="s">
        <v>16</v>
      </c>
      <c r="D21" s="16">
        <v>2</v>
      </c>
      <c r="E21" s="37">
        <v>278244</v>
      </c>
      <c r="F21" s="37">
        <f>ROUND(E21*D21,2)</f>
        <v>556488</v>
      </c>
    </row>
    <row r="22" spans="1:6" ht="13.5">
      <c r="A22" s="16">
        <v>4.0199999999999996</v>
      </c>
      <c r="B22" s="14" t="s">
        <v>24</v>
      </c>
      <c r="C22" s="16" t="s">
        <v>16</v>
      </c>
      <c r="D22" s="16">
        <v>2</v>
      </c>
      <c r="E22" s="37">
        <v>278244</v>
      </c>
      <c r="F22" s="37">
        <f>ROUND(E22*D22,2)</f>
        <v>556488</v>
      </c>
    </row>
    <row r="23" spans="1:6" ht="13.5">
      <c r="A23" s="16">
        <v>4.03</v>
      </c>
      <c r="B23" s="14" t="s">
        <v>25</v>
      </c>
      <c r="C23" s="16" t="s">
        <v>16</v>
      </c>
      <c r="D23" s="16">
        <v>30</v>
      </c>
      <c r="E23" s="37">
        <v>362114</v>
      </c>
      <c r="F23" s="37">
        <f>ROUND(E23*D23,2)</f>
        <v>10863420</v>
      </c>
    </row>
    <row r="24" spans="1:6" ht="13.5">
      <c r="A24" s="29"/>
      <c r="B24" s="10"/>
      <c r="C24" s="29"/>
      <c r="D24" s="29"/>
      <c r="E24" s="34" t="s">
        <v>32</v>
      </c>
      <c r="F24" s="35">
        <f>SUM(F21:F23)</f>
        <v>11976396</v>
      </c>
    </row>
    <row r="25" spans="1:6" ht="14.25" thickBot="1">
      <c r="A25" s="2"/>
      <c r="B25" s="1"/>
      <c r="C25" s="2"/>
      <c r="D25" s="12"/>
      <c r="E25" s="1"/>
      <c r="F25" s="2"/>
    </row>
    <row r="26" spans="1:6" ht="14.25" thickBot="1">
      <c r="A26" s="18">
        <v>5</v>
      </c>
      <c r="B26" s="21" t="s">
        <v>27</v>
      </c>
      <c r="C26" s="16" t="s">
        <v>28</v>
      </c>
      <c r="D26" s="16">
        <v>200</v>
      </c>
      <c r="E26" s="37">
        <v>12041</v>
      </c>
      <c r="F26" s="37">
        <f>ROUND(E26*D26,2)</f>
        <v>2408200</v>
      </c>
    </row>
    <row r="27" spans="1:6" ht="14.25" thickBot="1">
      <c r="A27" s="11"/>
      <c r="B27" s="32"/>
      <c r="C27" s="29"/>
      <c r="D27" s="29"/>
      <c r="E27" s="33" t="s">
        <v>32</v>
      </c>
      <c r="F27" s="38">
        <f>SUM(F26)</f>
        <v>2408200</v>
      </c>
    </row>
    <row r="28" spans="1:6" ht="15" thickTop="1" thickBot="1">
      <c r="A28" s="2"/>
      <c r="B28" s="1"/>
      <c r="C28" s="2"/>
      <c r="D28" s="2"/>
      <c r="E28" s="1"/>
      <c r="F28" s="4"/>
    </row>
    <row r="29" spans="1:6" ht="14.25" thickBot="1">
      <c r="A29" s="18">
        <v>6</v>
      </c>
      <c r="B29" s="15" t="s">
        <v>29</v>
      </c>
      <c r="C29" s="2"/>
      <c r="D29" s="2"/>
      <c r="E29" s="4"/>
      <c r="F29" s="4"/>
    </row>
    <row r="30" spans="1:6" ht="13.5">
      <c r="A30" s="19">
        <v>6.01</v>
      </c>
      <c r="B30" s="14" t="s">
        <v>30</v>
      </c>
      <c r="C30" s="16" t="s">
        <v>15</v>
      </c>
      <c r="D30" s="16">
        <v>1</v>
      </c>
      <c r="E30" s="37">
        <v>24616000</v>
      </c>
      <c r="F30" s="37">
        <f>ROUND(E30*D30,2)</f>
        <v>24616000</v>
      </c>
    </row>
    <row r="31" spans="1:6" ht="13.5">
      <c r="A31" s="17">
        <v>6.02</v>
      </c>
      <c r="B31" s="14" t="s">
        <v>31</v>
      </c>
      <c r="C31" s="16" t="s">
        <v>15</v>
      </c>
      <c r="D31" s="16">
        <v>1</v>
      </c>
      <c r="E31" s="37">
        <v>40800000</v>
      </c>
      <c r="F31" s="37">
        <f>ROUND(E31*D31,2)</f>
        <v>40800000</v>
      </c>
    </row>
    <row r="32" spans="1:6" ht="14.25" thickBot="1">
      <c r="A32" s="2"/>
      <c r="B32" s="1"/>
      <c r="C32" s="1"/>
      <c r="D32" s="5"/>
      <c r="E32" s="33" t="s">
        <v>32</v>
      </c>
      <c r="F32" s="38">
        <f>SUM(F30:F31)</f>
        <v>65416000</v>
      </c>
    </row>
    <row r="33" spans="1:6" ht="14.25" thickTop="1">
      <c r="A33" s="2"/>
      <c r="B33" s="1"/>
      <c r="C33" s="1"/>
      <c r="D33" s="1"/>
      <c r="E33" s="2"/>
      <c r="F33" s="1"/>
    </row>
    <row r="34" spans="1:6" ht="13.5">
      <c r="A34" s="2"/>
      <c r="B34" s="1"/>
      <c r="C34" s="1"/>
      <c r="D34" s="1"/>
      <c r="E34" s="31" t="s">
        <v>6</v>
      </c>
      <c r="F34" s="40">
        <f>ROUND(SUM(F32+F27+F24+F18+F15+F10),0)</f>
        <v>185530799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Puente Cachos</vt:lpstr>
      <vt:lpstr>Puente </vt:lpstr>
      <vt:lpstr>puente Tre</vt:lpstr>
    </vt:vector>
  </TitlesOfParts>
  <Company>CONSULTORIA SANITARIA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FELICIANO GONZALEZ</dc:creator>
  <cp:lastModifiedBy>bbarrera</cp:lastModifiedBy>
  <cp:lastPrinted>2000-02-22T02:23:57Z</cp:lastPrinted>
  <dcterms:created xsi:type="dcterms:W3CDTF">2000-01-24T19:18:38Z</dcterms:created>
  <dcterms:modified xsi:type="dcterms:W3CDTF">2009-07-08T16:06:49Z</dcterms:modified>
</cp:coreProperties>
</file>