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polec-my.sharepoint.com/personal/squichimbo_espol_edu_ec/Documents/Escritorio/ESPOL/CONSEJO POLITECNICO/10 octubre 2024/criterios/"/>
    </mc:Choice>
  </mc:AlternateContent>
  <xr:revisionPtr revIDLastSave="7" documentId="8_{B5B52BDA-2CC1-49CF-87A2-E1C4AADA0FC9}" xr6:coauthVersionLast="47" xr6:coauthVersionMax="47" xr10:uidLastSave="{3E45CDEB-EC9C-42A4-A3D9-1CBAE8F0D282}"/>
  <bookViews>
    <workbookView xWindow="-120" yWindow="-120" windowWidth="20730" windowHeight="11160" xr2:uid="{00000000-000D-0000-FFFF-FFFF00000000}"/>
  </bookViews>
  <sheets>
    <sheet name="Matriz evaluación mejor trabaja" sheetId="2" r:id="rId1"/>
    <sheet name="List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" l="1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P2" i="2" l="1"/>
  <c r="R2" i="2"/>
</calcChain>
</file>

<file path=xl/sharedStrings.xml><?xml version="1.0" encoding="utf-8"?>
<sst xmlns="http://schemas.openxmlformats.org/spreadsheetml/2006/main" count="28" uniqueCount="22">
  <si>
    <t>IDENTIFICACIÓN</t>
  </si>
  <si>
    <t xml:space="preserve">APELLIDOS Y NOMBRES </t>
  </si>
  <si>
    <t>CARGO</t>
  </si>
  <si>
    <t>UNIDAD</t>
  </si>
  <si>
    <t>PUNTUACIÓN AL MEJOR TRABAJADOR</t>
  </si>
  <si>
    <t xml:space="preserve">(-) PENALIZACIÓN POR FALTAS Y ATRASOS </t>
  </si>
  <si>
    <t xml:space="preserve">(+) BONIFICACIÓN POR CAPACITACIONES REALIZADAS </t>
  </si>
  <si>
    <t xml:space="preserve">CALIFICACIÓN 1 </t>
  </si>
  <si>
    <t>CALIFICACIÓN DE EVALUACIÓN DE DESEMPEÑO DEL SERVIDOR</t>
  </si>
  <si>
    <t>CALIFIACIÓN TOTAL</t>
  </si>
  <si>
    <t>HABER LABORADO POR AL MENOS DOCE (12) MESES EN EL AÑO A SER ELEGIDO.</t>
  </si>
  <si>
    <t>NO TIENE LICENCIA SIN RMU Y/O COMISIÓN DE SERVICIO SIN O CON RMU PARA ASUNTOS PERSONALES, ESTUDIOS Y/O TRABAJAR EN OTRA ENTIDAD</t>
  </si>
  <si>
    <t>NO CONTAR CON SANCIÓN O SANCIONES IMPUESTAS DERIVADAS DE REGÍMENES DISCIPLINARIOS DURANTE EL AÑO HASTA EL MOMENTO DE LA ELECCIÓN</t>
  </si>
  <si>
    <t>NO HABERSE DESEMPEÑADO COMO DIRECTOR O GERENTE DE UNIDAD, CON EXCEPCIÓN DEL PERSONAL QUE SUBROGUE O ENCARGUE LOS PUESTOS DE NIVEL JERÁRQUICO SUPERIOR, SIENDO QUE ESTE TIEMPO NO EXCEDA DE LOS TRES (3) MESES DE FORMA ACUMULADA POR UNA O AMBAS DESIGNACIONES</t>
  </si>
  <si>
    <t>NO ESTAR INMERSO EN UN PROCESO DE RÉGIMEN DISCIPLINARIO O SUMARIO ADMINISTRATIVO PENDIENTE DE RESOLUCIÓN AL MOMENTO DE LA ELECCIÓN.</t>
  </si>
  <si>
    <t xml:space="preserve">HABER RECIBIDO CALIFICACIÓN DE MUY BUENO (90.00 – 94.99) O EXCELENTE (95.00 – 100) EN LA EVALUACIÓN DEL DESEMPEÑO DEL AÑO ANTERIOR. </t>
  </si>
  <si>
    <t>NO</t>
  </si>
  <si>
    <t xml:space="preserve">SI </t>
  </si>
  <si>
    <t>LISTA</t>
  </si>
  <si>
    <t>VERIFICACIÓN DE REQUISITOS</t>
  </si>
  <si>
    <t>NRO.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</si>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</sst>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6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2">
    <dxf>
      <font>
        <b/>
        <i val="0"/>
        <u val="none"/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36FD-4B6B-4D4C-B8E9-201509B69BFD}">
  <dimension ref="A1:R16"/>
  <sheetViews>
    <sheetView tabSelected="1" topLeftCell="M1" zoomScale="110" zoomScaleNormal="110" workbookViewId="0">
      <selection activeCell="Q2" sqref="Q2"/>
    </sheetView>
  </sheetViews>
  <sheetFormatPr baseColWidth="10" defaultRowHeight="15" x14ac:dyDescent="0.25"/>
  <cols>
    <col min="1" max="1" width="5.28515625" customWidth="1"/>
    <col min="2" max="2" width="12.28515625" customWidth="1"/>
    <col min="3" max="3" width="16.5703125" customWidth="1"/>
    <col min="4" max="4" width="12.7109375" customWidth="1"/>
    <col min="5" max="5" width="12.28515625" customWidth="1"/>
    <col min="6" max="6" width="14.5703125" style="5" customWidth="1"/>
    <col min="7" max="8" width="14.5703125" customWidth="1"/>
    <col min="9" max="9" width="21.28515625" customWidth="1"/>
    <col min="10" max="11" width="14.5703125" customWidth="1"/>
    <col min="12" max="12" width="26.5703125" customWidth="1"/>
    <col min="13" max="13" width="18.85546875" style="7" customWidth="1"/>
    <col min="14" max="14" width="19.28515625" style="5" customWidth="1"/>
    <col min="15" max="15" width="24.5703125" style="5" customWidth="1"/>
    <col min="16" max="16" width="16.85546875" style="8" customWidth="1"/>
    <col min="17" max="17" width="25.85546875" style="5" customWidth="1"/>
    <col min="18" max="18" width="20.42578125" style="8" customWidth="1"/>
  </cols>
  <sheetData>
    <row r="1" spans="1:18" s="13" customFormat="1" ht="118.5" customHeight="1" x14ac:dyDescent="0.25">
      <c r="A1" s="9" t="s">
        <v>20</v>
      </c>
      <c r="B1" s="9" t="s">
        <v>0</v>
      </c>
      <c r="C1" s="9" t="s">
        <v>1</v>
      </c>
      <c r="D1" s="9" t="s">
        <v>2</v>
      </c>
      <c r="E1" s="9" t="s">
        <v>3</v>
      </c>
      <c r="F1" s="14" t="s">
        <v>10</v>
      </c>
      <c r="G1" s="14" t="s">
        <v>11</v>
      </c>
      <c r="H1" s="14" t="s">
        <v>12</v>
      </c>
      <c r="I1" s="14" t="s">
        <v>13</v>
      </c>
      <c r="J1" s="14" t="s">
        <v>15</v>
      </c>
      <c r="K1" s="14" t="s">
        <v>14</v>
      </c>
      <c r="L1" s="14" t="s">
        <v>19</v>
      </c>
      <c r="M1" s="10" t="s">
        <v>4</v>
      </c>
      <c r="N1" s="10" t="s">
        <v>5</v>
      </c>
      <c r="O1" s="10" t="s">
        <v>6</v>
      </c>
      <c r="P1" s="11" t="s">
        <v>7</v>
      </c>
      <c r="Q1" s="10" t="s">
        <v>8</v>
      </c>
      <c r="R1" s="12" t="s">
        <v>9</v>
      </c>
    </row>
    <row r="2" spans="1:18" x14ac:dyDescent="0.25">
      <c r="A2" s="2">
        <v>1</v>
      </c>
      <c r="B2" s="4"/>
      <c r="C2" s="4"/>
      <c r="D2" s="4"/>
      <c r="E2" s="4"/>
      <c r="F2" s="2" t="s">
        <v>17</v>
      </c>
      <c r="G2" s="2" t="s">
        <v>16</v>
      </c>
      <c r="H2" s="2" t="s">
        <v>16</v>
      </c>
      <c r="I2" s="2" t="s">
        <v>16</v>
      </c>
      <c r="J2" s="2" t="s">
        <v>17</v>
      </c>
      <c r="K2" s="2" t="s">
        <v>16</v>
      </c>
      <c r="L2" s="15" t="str">
        <f>IF(AND(F2=Listas!$A$3,G2=Listas!$A$2,H2=Listas!$A$2,I2=Listas!$A$2,J2=Listas!$A$3,K2=Listas!$A$2),"SI CUMPLE","NO CUMPLE")</f>
        <v>SI CUMPLE</v>
      </c>
      <c r="M2" s="1">
        <v>100</v>
      </c>
      <c r="N2" s="2">
        <v>20</v>
      </c>
      <c r="O2" s="2">
        <v>4</v>
      </c>
      <c r="P2" s="3">
        <f>M2-N2+O2</f>
        <v>84</v>
      </c>
      <c r="Q2" s="2">
        <v>90</v>
      </c>
      <c r="R2" s="3">
        <f>P2+Q2/100</f>
        <v>84.9</v>
      </c>
    </row>
    <row r="3" spans="1:18" x14ac:dyDescent="0.25">
      <c r="A3" s="2">
        <v>2</v>
      </c>
      <c r="B3" s="4"/>
      <c r="C3" s="4"/>
      <c r="D3" s="4"/>
      <c r="E3" s="4"/>
      <c r="F3" s="2"/>
      <c r="G3" s="2"/>
      <c r="H3" s="2"/>
      <c r="I3" s="2"/>
      <c r="J3" s="2"/>
      <c r="K3" s="2"/>
      <c r="L3" s="15" t="str">
        <f>IF(AND(F3=Listas!$A$3,G3=Listas!$A$2,H3=Listas!$A$2,I3=Listas!$A$2,J3=Listas!$A$3,K3=Listas!$A$2),"SI CUMPLE","NO CUMPLE")</f>
        <v>NO CUMPLE</v>
      </c>
      <c r="M3" s="1"/>
      <c r="N3" s="2"/>
      <c r="O3" s="2"/>
      <c r="P3" s="3"/>
      <c r="Q3" s="2"/>
      <c r="R3" s="3"/>
    </row>
    <row r="4" spans="1:18" x14ac:dyDescent="0.25">
      <c r="A4" s="2">
        <v>3</v>
      </c>
      <c r="B4" s="4"/>
      <c r="C4" s="4"/>
      <c r="D4" s="4"/>
      <c r="E4" s="4"/>
      <c r="F4" s="2"/>
      <c r="G4" s="2"/>
      <c r="H4" s="2"/>
      <c r="I4" s="2"/>
      <c r="J4" s="2"/>
      <c r="K4" s="2"/>
      <c r="L4" s="15" t="str">
        <f>IF(AND(F4=Listas!$A$3,G4=Listas!$A$2,H4=Listas!$A$2,I4=Listas!$A$2,J4=Listas!$A$3,K4=Listas!$A$2),"SI CUMPLE","NO CUMPLE")</f>
        <v>NO CUMPLE</v>
      </c>
      <c r="M4" s="1"/>
      <c r="N4" s="2"/>
      <c r="O4" s="2"/>
      <c r="P4" s="3"/>
      <c r="Q4" s="2"/>
      <c r="R4" s="3"/>
    </row>
    <row r="5" spans="1:18" x14ac:dyDescent="0.25">
      <c r="A5" s="2">
        <v>4</v>
      </c>
      <c r="B5" s="4"/>
      <c r="C5" s="4"/>
      <c r="D5" s="4"/>
      <c r="E5" s="4"/>
      <c r="F5" s="2"/>
      <c r="G5" s="2"/>
      <c r="H5" s="2"/>
      <c r="I5" s="2"/>
      <c r="J5" s="2"/>
      <c r="K5" s="2"/>
      <c r="L5" s="15" t="str">
        <f>IF(AND(F5=Listas!$A$3,G5=Listas!$A$2,H5=Listas!$A$2,I5=Listas!$A$2,J5=Listas!$A$3,K5=Listas!$A$2),"SI CUMPLE","NO CUMPLE")</f>
        <v>NO CUMPLE</v>
      </c>
      <c r="M5" s="1"/>
      <c r="N5" s="2"/>
      <c r="O5" s="2"/>
      <c r="P5" s="3"/>
      <c r="Q5" s="2"/>
      <c r="R5" s="3"/>
    </row>
    <row r="6" spans="1:18" x14ac:dyDescent="0.25">
      <c r="A6" s="2">
        <v>5</v>
      </c>
      <c r="B6" s="4"/>
      <c r="C6" s="4"/>
      <c r="D6" s="4"/>
      <c r="E6" s="4"/>
      <c r="F6" s="2"/>
      <c r="G6" s="2"/>
      <c r="H6" s="2"/>
      <c r="I6" s="2"/>
      <c r="J6" s="2"/>
      <c r="K6" s="2"/>
      <c r="L6" s="15" t="str">
        <f>IF(AND(F6=Listas!$A$3,G6=Listas!$A$2,H6=Listas!$A$2,I6=Listas!$A$2,J6=Listas!$A$3,K6=Listas!$A$2),"SI CUMPLE","NO CUMPLE")</f>
        <v>NO CUMPLE</v>
      </c>
      <c r="M6" s="1"/>
      <c r="N6" s="2"/>
      <c r="O6" s="2"/>
      <c r="P6" s="3"/>
      <c r="Q6" s="2"/>
      <c r="R6" s="3"/>
    </row>
    <row r="7" spans="1:18" x14ac:dyDescent="0.25">
      <c r="A7" s="2">
        <v>6</v>
      </c>
      <c r="B7" s="4"/>
      <c r="C7" s="4"/>
      <c r="D7" s="4"/>
      <c r="E7" s="4"/>
      <c r="F7" s="2"/>
      <c r="G7" s="2"/>
      <c r="H7" s="2"/>
      <c r="I7" s="2"/>
      <c r="J7" s="2"/>
      <c r="K7" s="2"/>
      <c r="L7" s="15" t="str">
        <f>IF(AND(F7=Listas!$A$3,G7=Listas!$A$2,H7=Listas!$A$2,I7=Listas!$A$2,J7=Listas!$A$3,K7=Listas!$A$2),"SI CUMPLE","NO CUMPLE")</f>
        <v>NO CUMPLE</v>
      </c>
      <c r="M7" s="1"/>
      <c r="N7" s="2"/>
      <c r="O7" s="2"/>
      <c r="P7" s="3"/>
      <c r="Q7" s="2"/>
      <c r="R7" s="3"/>
    </row>
    <row r="8" spans="1:18" x14ac:dyDescent="0.25">
      <c r="A8" s="2">
        <v>7</v>
      </c>
      <c r="B8" s="4"/>
      <c r="C8" s="4"/>
      <c r="D8" s="4"/>
      <c r="E8" s="4"/>
      <c r="F8" s="2"/>
      <c r="G8" s="2"/>
      <c r="H8" s="2"/>
      <c r="I8" s="2"/>
      <c r="J8" s="2"/>
      <c r="K8" s="2"/>
      <c r="L8" s="15" t="str">
        <f>IF(AND(F8=Listas!$A$3,G8=Listas!$A$2,H8=Listas!$A$2,I8=Listas!$A$2,J8=Listas!$A$3,K8=Listas!$A$2),"SI CUMPLE","NO CUMPLE")</f>
        <v>NO CUMPLE</v>
      </c>
      <c r="M8" s="1"/>
      <c r="N8" s="2"/>
      <c r="O8" s="2"/>
      <c r="P8" s="3"/>
      <c r="Q8" s="2"/>
      <c r="R8" s="3"/>
    </row>
    <row r="9" spans="1:18" x14ac:dyDescent="0.25">
      <c r="A9" s="2">
        <v>8</v>
      </c>
      <c r="B9" s="4"/>
      <c r="C9" s="4"/>
      <c r="D9" s="4"/>
      <c r="E9" s="4"/>
      <c r="F9" s="2"/>
      <c r="G9" s="2"/>
      <c r="H9" s="2"/>
      <c r="I9" s="2"/>
      <c r="J9" s="2"/>
      <c r="K9" s="2"/>
      <c r="L9" s="15" t="str">
        <f>IF(AND(F9=Listas!$A$3,G9=Listas!$A$2,H9=Listas!$A$2,I9=Listas!$A$2,J9=Listas!$A$3,K9=Listas!$A$2),"SI CUMPLE","NO CUMPLE")</f>
        <v>NO CUMPLE</v>
      </c>
      <c r="M9" s="1"/>
      <c r="N9" s="2"/>
      <c r="O9" s="2"/>
      <c r="P9" s="3"/>
      <c r="Q9" s="2"/>
      <c r="R9" s="3"/>
    </row>
    <row r="10" spans="1:18" x14ac:dyDescent="0.25">
      <c r="A10" s="2">
        <v>9</v>
      </c>
      <c r="B10" s="4"/>
      <c r="C10" s="4"/>
      <c r="D10" s="4"/>
      <c r="E10" s="4"/>
      <c r="F10" s="2"/>
      <c r="G10" s="2"/>
      <c r="H10" s="2"/>
      <c r="I10" s="2"/>
      <c r="J10" s="2"/>
      <c r="K10" s="2"/>
      <c r="L10" s="15" t="str">
        <f>IF(AND(F10=Listas!$A$3,G10=Listas!$A$2,H10=Listas!$A$2,I10=Listas!$A$2,J10=Listas!$A$3,K10=Listas!$A$2),"SI CUMPLE","NO CUMPLE")</f>
        <v>NO CUMPLE</v>
      </c>
      <c r="M10" s="1"/>
      <c r="N10" s="2"/>
      <c r="O10" s="2"/>
      <c r="P10" s="3"/>
      <c r="Q10" s="2"/>
      <c r="R10" s="3"/>
    </row>
    <row r="11" spans="1:18" x14ac:dyDescent="0.25">
      <c r="A11" s="2">
        <v>10</v>
      </c>
      <c r="B11" s="4"/>
      <c r="C11" s="4"/>
      <c r="D11" s="4"/>
      <c r="E11" s="4"/>
      <c r="F11" s="2"/>
      <c r="G11" s="2"/>
      <c r="H11" s="2"/>
      <c r="I11" s="2"/>
      <c r="J11" s="2"/>
      <c r="K11" s="2"/>
      <c r="L11" s="15" t="str">
        <f>IF(AND(F11=Listas!$A$3,G11=Listas!$A$2,H11=Listas!$A$2,I11=Listas!$A$2,J11=Listas!$A$3,K11=Listas!$A$2),"SI CUMPLE","NO CUMPLE")</f>
        <v>NO CUMPLE</v>
      </c>
      <c r="M11" s="1"/>
      <c r="N11" s="2"/>
      <c r="O11" s="2"/>
      <c r="P11" s="3"/>
      <c r="Q11" s="2"/>
      <c r="R11" s="3"/>
    </row>
    <row r="12" spans="1:18" x14ac:dyDescent="0.25">
      <c r="A12" s="2">
        <v>11</v>
      </c>
      <c r="B12" s="4"/>
      <c r="C12" s="4"/>
      <c r="D12" s="4"/>
      <c r="E12" s="4"/>
      <c r="F12" s="2"/>
      <c r="G12" s="2"/>
      <c r="H12" s="2"/>
      <c r="I12" s="2"/>
      <c r="J12" s="2"/>
      <c r="K12" s="2"/>
      <c r="L12" s="15" t="str">
        <f>IF(AND(F12=Listas!$A$3,G12=Listas!$A$2,H12=Listas!$A$2,I12=Listas!$A$2,J12=Listas!$A$3,K12=Listas!$A$2),"SI CUMPLE","NO CUMPLE")</f>
        <v>NO CUMPLE</v>
      </c>
      <c r="M12" s="1"/>
      <c r="N12" s="2"/>
      <c r="O12" s="2"/>
      <c r="P12" s="3"/>
      <c r="Q12" s="2"/>
      <c r="R12" s="3"/>
    </row>
    <row r="13" spans="1:18" x14ac:dyDescent="0.25">
      <c r="A13" s="2">
        <v>12</v>
      </c>
      <c r="B13" s="4"/>
      <c r="C13" s="4"/>
      <c r="D13" s="4"/>
      <c r="E13" s="4"/>
      <c r="F13" s="2"/>
      <c r="G13" s="2"/>
      <c r="H13" s="2"/>
      <c r="I13" s="2"/>
      <c r="J13" s="2"/>
      <c r="K13" s="2"/>
      <c r="L13" s="15" t="str">
        <f>IF(AND(F13=Listas!$A$3,G13=Listas!$A$2,H13=Listas!$A$2,I13=Listas!$A$2,J13=Listas!$A$3,K13=Listas!$A$2),"SI CUMPLE","NO CUMPLE")</f>
        <v>NO CUMPLE</v>
      </c>
      <c r="M13" s="1"/>
      <c r="N13" s="2"/>
      <c r="O13" s="2"/>
      <c r="P13" s="3"/>
      <c r="Q13" s="2"/>
      <c r="R13" s="3"/>
    </row>
    <row r="14" spans="1:18" x14ac:dyDescent="0.25">
      <c r="A14" s="2">
        <v>13</v>
      </c>
      <c r="B14" s="4"/>
      <c r="C14" s="4"/>
      <c r="D14" s="4"/>
      <c r="E14" s="4"/>
      <c r="F14" s="2"/>
      <c r="G14" s="2"/>
      <c r="H14" s="2"/>
      <c r="I14" s="2"/>
      <c r="J14" s="2"/>
      <c r="K14" s="2"/>
      <c r="L14" s="15" t="str">
        <f>IF(AND(F14=Listas!$A$3,G14=Listas!$A$2,H14=Listas!$A$2,I14=Listas!$A$2,J14=Listas!$A$3,K14=Listas!$A$2),"SI CUMPLE","NO CUMPLE")</f>
        <v>NO CUMPLE</v>
      </c>
      <c r="M14" s="1"/>
      <c r="N14" s="2"/>
      <c r="O14" s="2"/>
      <c r="P14" s="3"/>
      <c r="Q14" s="2"/>
      <c r="R14" s="3"/>
    </row>
    <row r="15" spans="1:18" x14ac:dyDescent="0.25">
      <c r="A15" s="2">
        <v>14</v>
      </c>
      <c r="B15" s="4"/>
      <c r="C15" s="4"/>
      <c r="D15" s="4"/>
      <c r="E15" s="4"/>
      <c r="F15" s="2"/>
      <c r="G15" s="2"/>
      <c r="H15" s="2"/>
      <c r="I15" s="2"/>
      <c r="J15" s="2"/>
      <c r="K15" s="2"/>
      <c r="L15" s="15" t="str">
        <f>IF(AND(F15=Listas!$A$3,G15=Listas!$A$2,H15=Listas!$A$2,I15=Listas!$A$2,J15=Listas!$A$3,K15=Listas!$A$2),"SI CUMPLE","NO CUMPLE")</f>
        <v>NO CUMPLE</v>
      </c>
      <c r="M15" s="1"/>
      <c r="N15" s="2"/>
      <c r="O15" s="2"/>
      <c r="P15" s="3"/>
      <c r="Q15" s="2"/>
      <c r="R15" s="3"/>
    </row>
    <row r="16" spans="1:18" x14ac:dyDescent="0.25">
      <c r="A16" s="2">
        <v>15</v>
      </c>
      <c r="B16" s="4"/>
      <c r="C16" s="4"/>
      <c r="D16" s="4"/>
      <c r="E16" s="4"/>
      <c r="F16" s="2"/>
      <c r="G16" s="2"/>
      <c r="H16" s="2"/>
      <c r="I16" s="2"/>
      <c r="J16" s="2"/>
      <c r="K16" s="2"/>
      <c r="L16" s="15" t="str">
        <f>IF(AND(F16=Listas!$A$3,G16=Listas!$A$2,H16=Listas!$A$2,I16=Listas!$A$2,J16=Listas!$A$3,K16=Listas!$A$2),"SI CUMPLE","NO CUMPLE")</f>
        <v>NO CUMPLE</v>
      </c>
      <c r="M16" s="1"/>
      <c r="N16" s="2"/>
      <c r="O16" s="2"/>
      <c r="P16" s="3"/>
      <c r="Q16" s="2"/>
      <c r="R16" s="3"/>
    </row>
  </sheetData>
  <conditionalFormatting sqref="L2:L16">
    <cfRule type="containsText" dxfId="1" priority="1" operator="containsText" text="NO CUMPLE">
      <formula>NOT(ISERROR(SEARCH("NO CUMPLE",L2)))</formula>
    </cfRule>
    <cfRule type="containsText" dxfId="0" priority="2" operator="containsText" text="SI CUMPLE">
      <formula>NOT(ISERROR(SEARCH("SI CUMPLE",L2)))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FC6278-4361-4636-918A-3E6674DF6326}">
          <x14:formula1>
            <xm:f>Listas!$A$2:$A$3</xm:f>
          </x14:formula1>
          <xm:sqref>F2:K16</xm:sqref>
        </x14:dataValidation>
        <x14:dataValidation type="list" allowBlank="1" showInputMessage="1" showErrorMessage="1" xr:uid="{5C658553-6C9E-457F-802C-9A2900A1E02C}">
          <x14:formula1>
            <xm:f>Listas!$B$2</xm:f>
          </x14:formula1>
          <xm:sqref>M2:M16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1913-EAF7-48C4-9B3E-F9C01585723A}">
  <dimension ref="A1:B3"/>
  <sheetViews>
    <sheetView workbookViewId="0">
      <selection activeCell="E11" sqref="E11"/>
    </sheetView>
  </sheetViews>
  <sheetFormatPr baseColWidth="10" defaultRowHeight="15" x14ac:dyDescent="0.25"/>
  <sheetData>
    <row r="1" spans="1:2" x14ac:dyDescent="0.25">
      <c r="A1" s="6" t="s">
        <v>18</v>
      </c>
      <c r="B1" s="6" t="s">
        <v>21</v>
      </c>
    </row>
    <row r="2" spans="1:2" x14ac:dyDescent="0.25">
      <c r="A2" t="s">
        <v>16</v>
      </c>
      <c r="B2">
        <v>100</v>
      </c>
    </row>
    <row r="3" spans="1:2" x14ac:dyDescent="0.25">
      <c r="A3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556dd66-0aa6-4d02-9403-d991ba58fbb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AE3BCE87AF0343AFC089E1BDECCDC5" ma:contentTypeVersion="18" ma:contentTypeDescription="Crear nuevo documento." ma:contentTypeScope="" ma:versionID="e8cee7ce2f925fe9c1ed7b454b1dfc69">
  <xsd:schema xmlns:xsd="http://www.w3.org/2001/XMLSchema" xmlns:xs="http://www.w3.org/2001/XMLSchema" xmlns:p="http://schemas.microsoft.com/office/2006/metadata/properties" xmlns:ns3="8c677a46-9c4c-44dc-b268-900f13834d13" xmlns:ns4="e556dd66-0aa6-4d02-9403-d991ba58fbb2" targetNamespace="http://schemas.microsoft.com/office/2006/metadata/properties" ma:root="true" ma:fieldsID="b40f92af77b687196a13d2e5042aa499" ns3:_="" ns4:_="">
    <xsd:import namespace="8c677a46-9c4c-44dc-b268-900f13834d13"/>
    <xsd:import namespace="e556dd66-0aa6-4d02-9403-d991ba58fbb2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77a46-9c4c-44dc-b268-900f13834d13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6dd66-0aa6-4d02-9403-d991ba58f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90C61-4479-4F5E-928E-CFE1A8DE0198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8c677a46-9c4c-44dc-b268-900f13834d13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556dd66-0aa6-4d02-9403-d991ba58fbb2"/>
  </ds:schemaRefs>
</ds:datastoreItem>
</file>

<file path=customXml/itemProps2.xml><?xml version="1.0" encoding="utf-8"?>
<ds:datastoreItem xmlns:ds="http://schemas.openxmlformats.org/officeDocument/2006/customXml" ds:itemID="{1BF070BB-8A0C-4368-BA61-4C75DAD0F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77a46-9c4c-44dc-b268-900f13834d13"/>
    <ds:schemaRef ds:uri="e556dd66-0aa6-4d02-9403-d991ba58f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DB2FC-DD1C-4600-A86C-A809136DAB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evaluación mejor trabaja</vt:lpstr>
      <vt:lpstr>Listas</vt:lpstr>
    </vt:vector>
  </TitlesOfParts>
  <Company>ESPOL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Ketty Patricia Cobos Santana</dc:creator>
  <cp:lastModifiedBy>Stephanie Dayana Quichimbo Córdova</cp:lastModifiedBy>
  <dcterms:created xsi:type="dcterms:W3CDTF">2024-10-08T21:29:24Z</dcterms:created>
  <dcterms:modified xsi:type="dcterms:W3CDTF">2024-10-10T16:36:55Z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0x0101003BAE3BCE87AF0343AFC089E1BDECCDC5</vt:lpwstr>
  </property>
</Properties>
</file>